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PHDivision\CLPHS\Contracts\WORKFORCE CONTRACT 2022\"/>
    </mc:Choice>
  </mc:AlternateContent>
  <bookViews>
    <workbookView xWindow="0" yWindow="0" windowWidth="28800" windowHeight="12300"/>
  </bookViews>
  <sheets>
    <sheet name="Final" sheetId="3" r:id="rId1"/>
    <sheet name="Work Are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2" l="1"/>
  <c r="B120" i="2"/>
  <c r="D116" i="2" s="1"/>
  <c r="G116" i="2" l="1"/>
  <c r="D87" i="2"/>
  <c r="G87" i="2" s="1"/>
  <c r="D117" i="2"/>
  <c r="G117" i="2" s="1"/>
  <c r="D47" i="2"/>
  <c r="G47" i="2" s="1"/>
  <c r="D7" i="2"/>
  <c r="G7" i="2" s="1"/>
  <c r="D70" i="2"/>
  <c r="G70" i="2" s="1"/>
  <c r="D71" i="2"/>
  <c r="G71" i="2" s="1"/>
  <c r="D14" i="2"/>
  <c r="G14" i="2" s="1"/>
  <c r="D32" i="2"/>
  <c r="G32" i="2" s="1"/>
  <c r="D55" i="2"/>
  <c r="G55" i="2" s="1"/>
  <c r="D77" i="2"/>
  <c r="G77" i="2" s="1"/>
  <c r="D95" i="2"/>
  <c r="G95" i="2" s="1"/>
  <c r="D69" i="2"/>
  <c r="G69" i="2" s="1"/>
  <c r="D30" i="2"/>
  <c r="G30" i="2" s="1"/>
  <c r="D93" i="2"/>
  <c r="G93" i="2" s="1"/>
  <c r="D31" i="2"/>
  <c r="G31" i="2" s="1"/>
  <c r="D15" i="2"/>
  <c r="G15" i="2" s="1"/>
  <c r="D38" i="2"/>
  <c r="G38" i="2" s="1"/>
  <c r="D56" i="2"/>
  <c r="G56" i="2" s="1"/>
  <c r="D78" i="2"/>
  <c r="G78" i="2" s="1"/>
  <c r="D101" i="2"/>
  <c r="G101" i="2" s="1"/>
  <c r="D24" i="2"/>
  <c r="G24" i="2" s="1"/>
  <c r="D48" i="2"/>
  <c r="G48" i="2" s="1"/>
  <c r="D111" i="2"/>
  <c r="G111" i="2" s="1"/>
  <c r="D54" i="2"/>
  <c r="G54" i="2" s="1"/>
  <c r="D16" i="2"/>
  <c r="G16" i="2" s="1"/>
  <c r="D39" i="2"/>
  <c r="G39" i="2" s="1"/>
  <c r="D62" i="2"/>
  <c r="G62" i="2" s="1"/>
  <c r="D79" i="2"/>
  <c r="G79" i="2" s="1"/>
  <c r="D102" i="2"/>
  <c r="G102" i="2" s="1"/>
  <c r="D6" i="2"/>
  <c r="G6" i="2" s="1"/>
  <c r="D110" i="2"/>
  <c r="G110" i="2" s="1"/>
  <c r="D8" i="2"/>
  <c r="G8" i="2" s="1"/>
  <c r="D94" i="2"/>
  <c r="G94" i="2" s="1"/>
  <c r="D22" i="2"/>
  <c r="G22" i="2" s="1"/>
  <c r="D40" i="2"/>
  <c r="G40" i="2" s="1"/>
  <c r="D63" i="2"/>
  <c r="G63" i="2" s="1"/>
  <c r="D85" i="2"/>
  <c r="G85" i="2" s="1"/>
  <c r="D103" i="2"/>
  <c r="G103" i="2" s="1"/>
  <c r="D23" i="2"/>
  <c r="G23" i="2" s="1"/>
  <c r="D46" i="2"/>
  <c r="G46" i="2" s="1"/>
  <c r="D86" i="2"/>
  <c r="G86" i="2" s="1"/>
  <c r="D109" i="2"/>
  <c r="G109" i="2" s="1"/>
  <c r="D118" i="2"/>
  <c r="G118" i="2" s="1"/>
  <c r="D17" i="2"/>
  <c r="G17" i="2" s="1"/>
  <c r="D96" i="2"/>
  <c r="G96" i="2" s="1"/>
  <c r="D112" i="2"/>
  <c r="G112" i="2" s="1"/>
  <c r="D10" i="2"/>
  <c r="G10" i="2" s="1"/>
  <c r="D18" i="2"/>
  <c r="G18" i="2" s="1"/>
  <c r="D26" i="2"/>
  <c r="G26" i="2" s="1"/>
  <c r="D34" i="2"/>
  <c r="G34" i="2" s="1"/>
  <c r="D42" i="2"/>
  <c r="G42" i="2" s="1"/>
  <c r="D50" i="2"/>
  <c r="G50" i="2" s="1"/>
  <c r="D58" i="2"/>
  <c r="G58" i="2" s="1"/>
  <c r="D65" i="2"/>
  <c r="G65" i="2" s="1"/>
  <c r="D73" i="2"/>
  <c r="G73" i="2" s="1"/>
  <c r="D81" i="2"/>
  <c r="G81" i="2" s="1"/>
  <c r="D89" i="2"/>
  <c r="G89" i="2" s="1"/>
  <c r="D97" i="2"/>
  <c r="G97" i="2" s="1"/>
  <c r="D105" i="2"/>
  <c r="G105" i="2" s="1"/>
  <c r="D113" i="2"/>
  <c r="G113" i="2" s="1"/>
  <c r="D11" i="2"/>
  <c r="G11" i="2" s="1"/>
  <c r="D19" i="2"/>
  <c r="G19" i="2" s="1"/>
  <c r="D27" i="2"/>
  <c r="G27" i="2" s="1"/>
  <c r="D35" i="2"/>
  <c r="G35" i="2" s="1"/>
  <c r="D43" i="2"/>
  <c r="G43" i="2" s="1"/>
  <c r="D51" i="2"/>
  <c r="G51" i="2" s="1"/>
  <c r="D59" i="2"/>
  <c r="G59" i="2" s="1"/>
  <c r="D66" i="2"/>
  <c r="G66" i="2" s="1"/>
  <c r="D74" i="2"/>
  <c r="G74" i="2" s="1"/>
  <c r="D82" i="2"/>
  <c r="G82" i="2" s="1"/>
  <c r="D90" i="2"/>
  <c r="G90" i="2" s="1"/>
  <c r="D98" i="2"/>
  <c r="G98" i="2" s="1"/>
  <c r="D106" i="2"/>
  <c r="G106" i="2" s="1"/>
  <c r="D114" i="2"/>
  <c r="G114" i="2" s="1"/>
  <c r="D25" i="2"/>
  <c r="G25" i="2" s="1"/>
  <c r="D41" i="2"/>
  <c r="G41" i="2" s="1"/>
  <c r="D57" i="2"/>
  <c r="G57" i="2" s="1"/>
  <c r="D72" i="2"/>
  <c r="G72" i="2" s="1"/>
  <c r="D88" i="2"/>
  <c r="G88" i="2" s="1"/>
  <c r="D104" i="2"/>
  <c r="G104" i="2" s="1"/>
  <c r="D4" i="2"/>
  <c r="D12" i="2"/>
  <c r="G12" i="2" s="1"/>
  <c r="D20" i="2"/>
  <c r="G20" i="2" s="1"/>
  <c r="D28" i="2"/>
  <c r="G28" i="2" s="1"/>
  <c r="D36" i="2"/>
  <c r="G36" i="2" s="1"/>
  <c r="D44" i="2"/>
  <c r="G44" i="2" s="1"/>
  <c r="D52" i="2"/>
  <c r="G52" i="2" s="1"/>
  <c r="D60" i="2"/>
  <c r="G60" i="2" s="1"/>
  <c r="D67" i="2"/>
  <c r="G67" i="2" s="1"/>
  <c r="D75" i="2"/>
  <c r="G75" i="2" s="1"/>
  <c r="D83" i="2"/>
  <c r="G83" i="2" s="1"/>
  <c r="D91" i="2"/>
  <c r="G91" i="2" s="1"/>
  <c r="D99" i="2"/>
  <c r="G99" i="2" s="1"/>
  <c r="D107" i="2"/>
  <c r="G107" i="2" s="1"/>
  <c r="D115" i="2"/>
  <c r="G115" i="2" s="1"/>
  <c r="D9" i="2"/>
  <c r="G9" i="2" s="1"/>
  <c r="D33" i="2"/>
  <c r="G33" i="2" s="1"/>
  <c r="D49" i="2"/>
  <c r="G49" i="2" s="1"/>
  <c r="D64" i="2"/>
  <c r="G64" i="2" s="1"/>
  <c r="D80" i="2"/>
  <c r="G80" i="2" s="1"/>
  <c r="D5" i="2"/>
  <c r="G5" i="2" s="1"/>
  <c r="D13" i="2"/>
  <c r="G13" i="2" s="1"/>
  <c r="D21" i="2"/>
  <c r="G21" i="2" s="1"/>
  <c r="D29" i="2"/>
  <c r="G29" i="2" s="1"/>
  <c r="D37" i="2"/>
  <c r="G37" i="2" s="1"/>
  <c r="D45" i="2"/>
  <c r="G45" i="2" s="1"/>
  <c r="D53" i="2"/>
  <c r="G53" i="2" s="1"/>
  <c r="D61" i="2"/>
  <c r="G61" i="2" s="1"/>
  <c r="D68" i="2"/>
  <c r="G68" i="2" s="1"/>
  <c r="D76" i="2"/>
  <c r="G76" i="2" s="1"/>
  <c r="D84" i="2"/>
  <c r="G84" i="2" s="1"/>
  <c r="D92" i="2"/>
  <c r="G92" i="2" s="1"/>
  <c r="D100" i="2"/>
  <c r="G100" i="2" s="1"/>
  <c r="D108" i="2"/>
  <c r="G108" i="2" s="1"/>
  <c r="G4" i="2" l="1"/>
  <c r="G120" i="2" s="1"/>
  <c r="D120" i="2"/>
</calcChain>
</file>

<file path=xl/sharedStrings.xml><?xml version="1.0" encoding="utf-8"?>
<sst xmlns="http://schemas.openxmlformats.org/spreadsheetml/2006/main" count="351" uniqueCount="248">
  <si>
    <t>Adair</t>
  </si>
  <si>
    <t>Andrew</t>
  </si>
  <si>
    <t>Atchison</t>
  </si>
  <si>
    <t>Audrain</t>
  </si>
  <si>
    <t>Barry</t>
  </si>
  <si>
    <t>Barton</t>
  </si>
  <si>
    <t>Bates</t>
  </si>
  <si>
    <t>Benton</t>
  </si>
  <si>
    <t>Bollinger</t>
  </si>
  <si>
    <t>Boone</t>
  </si>
  <si>
    <t>Buchanan</t>
  </si>
  <si>
    <t>Butler</t>
  </si>
  <si>
    <t>Caldwell</t>
  </si>
  <si>
    <t>Callaway</t>
  </si>
  <si>
    <t>Camden</t>
  </si>
  <si>
    <t>Cape Girardeau</t>
  </si>
  <si>
    <t>Carroll</t>
  </si>
  <si>
    <t>Carter</t>
  </si>
  <si>
    <t>Cedar</t>
  </si>
  <si>
    <t>Chariton</t>
  </si>
  <si>
    <t>Christian</t>
  </si>
  <si>
    <t>Clark</t>
  </si>
  <si>
    <t>Clinton</t>
  </si>
  <si>
    <t>Cole</t>
  </si>
  <si>
    <t>Cooper</t>
  </si>
  <si>
    <t>Crawford</t>
  </si>
  <si>
    <t>Dade</t>
  </si>
  <si>
    <t>Dallas</t>
  </si>
  <si>
    <t>Daviess</t>
  </si>
  <si>
    <t>Dent</t>
  </si>
  <si>
    <t>Douglas</t>
  </si>
  <si>
    <t>Dunklin</t>
  </si>
  <si>
    <t>Franklin</t>
  </si>
  <si>
    <t>Gasconade</t>
  </si>
  <si>
    <t>Greene</t>
  </si>
  <si>
    <t>Grundy</t>
  </si>
  <si>
    <t>Harrison</t>
  </si>
  <si>
    <t>Henry</t>
  </si>
  <si>
    <t>Hickory</t>
  </si>
  <si>
    <t>Holt</t>
  </si>
  <si>
    <t>Howard</t>
  </si>
  <si>
    <t>Howell</t>
  </si>
  <si>
    <t>Iron</t>
  </si>
  <si>
    <t>Jefferson</t>
  </si>
  <si>
    <t>Johnson</t>
  </si>
  <si>
    <t>Knox</t>
  </si>
  <si>
    <t>Laclede</t>
  </si>
  <si>
    <t>Lafayette</t>
  </si>
  <si>
    <t>Lawrence</t>
  </si>
  <si>
    <t>Lewis</t>
  </si>
  <si>
    <t>Lincoln</t>
  </si>
  <si>
    <t>Linn</t>
  </si>
  <si>
    <t>Livingston</t>
  </si>
  <si>
    <t>McDonald</t>
  </si>
  <si>
    <t>Macon</t>
  </si>
  <si>
    <t>Madison</t>
  </si>
  <si>
    <t>Marion</t>
  </si>
  <si>
    <t>Mercer</t>
  </si>
  <si>
    <t>Miller</t>
  </si>
  <si>
    <t>Mississippi</t>
  </si>
  <si>
    <t>Moniteau</t>
  </si>
  <si>
    <t>Monroe</t>
  </si>
  <si>
    <t>Montgomery</t>
  </si>
  <si>
    <t>Morgan</t>
  </si>
  <si>
    <t>New Madrid</t>
  </si>
  <si>
    <t>Nodaway</t>
  </si>
  <si>
    <t>Oregon</t>
  </si>
  <si>
    <t>Osage</t>
  </si>
  <si>
    <t>Ozark</t>
  </si>
  <si>
    <t>Pemiscot</t>
  </si>
  <si>
    <t>Perry</t>
  </si>
  <si>
    <t>Pettis</t>
  </si>
  <si>
    <t>Pike</t>
  </si>
  <si>
    <t>Polk</t>
  </si>
  <si>
    <t>Pulaski</t>
  </si>
  <si>
    <t>Putnam</t>
  </si>
  <si>
    <t>Ralls</t>
  </si>
  <si>
    <t>Randolph</t>
  </si>
  <si>
    <t>Ray</t>
  </si>
  <si>
    <t>Reynolds</t>
  </si>
  <si>
    <t>Ripley</t>
  </si>
  <si>
    <t>St. Charles</t>
  </si>
  <si>
    <t>St. Clair</t>
  </si>
  <si>
    <t>Ste. Genevieve</t>
  </si>
  <si>
    <t>St. Francois</t>
  </si>
  <si>
    <t>St. Louis</t>
  </si>
  <si>
    <t>Saline</t>
  </si>
  <si>
    <t>Schuyler</t>
  </si>
  <si>
    <t>Scotland</t>
  </si>
  <si>
    <t>Scott</t>
  </si>
  <si>
    <t>Shannon</t>
  </si>
  <si>
    <t>Shelby</t>
  </si>
  <si>
    <t>Stoddard</t>
  </si>
  <si>
    <t>Stone</t>
  </si>
  <si>
    <t>Sullivan</t>
  </si>
  <si>
    <t>Taney</t>
  </si>
  <si>
    <t>Texas</t>
  </si>
  <si>
    <t>Vernon</t>
  </si>
  <si>
    <t>Warren</t>
  </si>
  <si>
    <t>Washington</t>
  </si>
  <si>
    <t>Wayne</t>
  </si>
  <si>
    <t>Webster</t>
  </si>
  <si>
    <t>Wright</t>
  </si>
  <si>
    <t>St. Louis City</t>
  </si>
  <si>
    <t>Kansas City</t>
  </si>
  <si>
    <t>Joplin</t>
  </si>
  <si>
    <t>Tri-County</t>
  </si>
  <si>
    <t>Geography</t>
  </si>
  <si>
    <t>2021 Population</t>
  </si>
  <si>
    <t>Total Allocation</t>
  </si>
  <si>
    <t>Proportional Amount after Base</t>
  </si>
  <si>
    <t>Jackson minus KC/Independence</t>
  </si>
  <si>
    <t>Independence</t>
  </si>
  <si>
    <t>Clay minus KC</t>
  </si>
  <si>
    <t>Cass minus KC</t>
  </si>
  <si>
    <t>Platte minus KC</t>
  </si>
  <si>
    <t>Jasper minus Joplin</t>
  </si>
  <si>
    <t>Newton minus Joplin</t>
  </si>
  <si>
    <t>Adair County Health Department</t>
  </si>
  <si>
    <t>Andrew County Health Department</t>
  </si>
  <si>
    <t>Atchison County Health Department</t>
  </si>
  <si>
    <t>Audrain City-County Health Unit</t>
  </si>
  <si>
    <t>Barry County Health Department</t>
  </si>
  <si>
    <t>Barton County Health Department</t>
  </si>
  <si>
    <t>Benton County Health Department</t>
  </si>
  <si>
    <t>Bollinger County Health Center</t>
  </si>
  <si>
    <t>Butler County Health Department</t>
  </si>
  <si>
    <t>Caldwell County Health Department</t>
  </si>
  <si>
    <t>Callaway County Health Department</t>
  </si>
  <si>
    <t>Camden County Health Department</t>
  </si>
  <si>
    <t>Cape Girardeau County Public Health Center</t>
  </si>
  <si>
    <t>Carroll County Health Department</t>
  </si>
  <si>
    <t>Carter County Health Department</t>
  </si>
  <si>
    <t>Cass County Health Department</t>
  </si>
  <si>
    <t>Cedar County Health Department</t>
  </si>
  <si>
    <t>Chariton County Health Center</t>
  </si>
  <si>
    <t>Christian County Health Department</t>
  </si>
  <si>
    <t>City of St Joseph Health Department</t>
  </si>
  <si>
    <t>City of St Louis Department of Health &amp; Hospitals</t>
  </si>
  <si>
    <t>Clark County Health Department</t>
  </si>
  <si>
    <t>Clay County Public Health Center</t>
  </si>
  <si>
    <t>Clinton County Health Department</t>
  </si>
  <si>
    <t>Cole County Health Department</t>
  </si>
  <si>
    <t>City of Columbia</t>
  </si>
  <si>
    <t>Cooper County Public Health Department</t>
  </si>
  <si>
    <t>Crawford County Nursing Service</t>
  </si>
  <si>
    <t>Dade County Health Department</t>
  </si>
  <si>
    <t>Dallas County Health Department</t>
  </si>
  <si>
    <t>Daviess County Health Department</t>
  </si>
  <si>
    <t>Dent County Health Center</t>
  </si>
  <si>
    <t>Douglas County Health Department</t>
  </si>
  <si>
    <t>Dunklin County Health Department</t>
  </si>
  <si>
    <t>Franklin County Health Department</t>
  </si>
  <si>
    <t>Gasconade County Health Department</t>
  </si>
  <si>
    <t>Grundy County Health Department</t>
  </si>
  <si>
    <t>Harrison County Health Department</t>
  </si>
  <si>
    <t>Henry County Health Center</t>
  </si>
  <si>
    <t>Hickory County Health Department</t>
  </si>
  <si>
    <t>Holt County Health Department</t>
  </si>
  <si>
    <t>Howard County Public Health Department</t>
  </si>
  <si>
    <t>Howell County Health Department</t>
  </si>
  <si>
    <t>Independence City Health Department</t>
  </si>
  <si>
    <t>Iron County Health Department</t>
  </si>
  <si>
    <t>Jackson County Health Department</t>
  </si>
  <si>
    <t>Jasper County Health Department</t>
  </si>
  <si>
    <t>Jefferson County Health Department</t>
  </si>
  <si>
    <t>Johnson County Community Health Services</t>
  </si>
  <si>
    <t>Joplin City Health Department</t>
  </si>
  <si>
    <t>Kansas City Health Department</t>
  </si>
  <si>
    <t>Knox County Health Department</t>
  </si>
  <si>
    <t>Laclede County Health Department</t>
  </si>
  <si>
    <t>Lafayette County Health Department</t>
  </si>
  <si>
    <t>Lawrence County Health Department</t>
  </si>
  <si>
    <t>Lewis County Health Department</t>
  </si>
  <si>
    <t>Lincoln County Health Department</t>
  </si>
  <si>
    <t>Linn County Health Department</t>
  </si>
  <si>
    <t>Livingston County Health Center</t>
  </si>
  <si>
    <t>Macon County Health Department</t>
  </si>
  <si>
    <t>Madison County Health Department</t>
  </si>
  <si>
    <t>Marion County Health Department and Home Health Agency</t>
  </si>
  <si>
    <t>McDonald County Health Department</t>
  </si>
  <si>
    <t>Mercer County Health Department</t>
  </si>
  <si>
    <t>Miller County Health Department</t>
  </si>
  <si>
    <t>Mississippi County Health Department</t>
  </si>
  <si>
    <t>Moniteau County Health Center</t>
  </si>
  <si>
    <t>Monroe County Health Department</t>
  </si>
  <si>
    <t>Montgomery County Health Department</t>
  </si>
  <si>
    <t>Morgan County Health Center</t>
  </si>
  <si>
    <t>New Madrid County Health Department</t>
  </si>
  <si>
    <t>Newton County Health Department</t>
  </si>
  <si>
    <t>Nodaway County Health Center</t>
  </si>
  <si>
    <t>Oregon County Health Department</t>
  </si>
  <si>
    <t>Osage County Health Department</t>
  </si>
  <si>
    <t>Ozark County Health Center</t>
  </si>
  <si>
    <t>Pemiscot County Health Center</t>
  </si>
  <si>
    <t>Perry County Health Department</t>
  </si>
  <si>
    <t>Pettis County Health Center</t>
  </si>
  <si>
    <t>Phelps/Maries County Health Department</t>
  </si>
  <si>
    <t>Pike County Health Department Home Care &amp; Hospice</t>
  </si>
  <si>
    <t>Platte County Health Department</t>
  </si>
  <si>
    <t>Polk County Health Department</t>
  </si>
  <si>
    <t>Pulaski County Health Department</t>
  </si>
  <si>
    <t>Putnam County Health Department</t>
  </si>
  <si>
    <t>Ralls County Health Department</t>
  </si>
  <si>
    <t>Randolph County Health Department</t>
  </si>
  <si>
    <t>Reynolds County Health Center</t>
  </si>
  <si>
    <t>Ripley County Public Health Center</t>
  </si>
  <si>
    <t>Saline County Health Department</t>
  </si>
  <si>
    <t>Schuyler County Health Department</t>
  </si>
  <si>
    <t>Scotland County Health Department</t>
  </si>
  <si>
    <t>Scott County Health Department</t>
  </si>
  <si>
    <t>Shannon County Health Center</t>
  </si>
  <si>
    <t>Shelby County Health Department</t>
  </si>
  <si>
    <t>Springfield-Greene County. Health Department</t>
  </si>
  <si>
    <t>St. Charles County Dept. of Community Health &amp; Environment</t>
  </si>
  <si>
    <t>St. Francois County Health Center</t>
  </si>
  <si>
    <t>St. Louis County Department of Health</t>
  </si>
  <si>
    <t>Stoddard County Public Health Center</t>
  </si>
  <si>
    <t>Stone County Health Department</t>
  </si>
  <si>
    <t>Sullivan County Health Department</t>
  </si>
  <si>
    <t>Taney County Health Department</t>
  </si>
  <si>
    <t>Texas County Health Department</t>
  </si>
  <si>
    <t>Tri-County Health Department</t>
  </si>
  <si>
    <t>Vernon County Health Department</t>
  </si>
  <si>
    <t>Warren County Health Department</t>
  </si>
  <si>
    <t>Washington County Health Department</t>
  </si>
  <si>
    <t>Wayne County Health Center</t>
  </si>
  <si>
    <t>Webster County Health Unit</t>
  </si>
  <si>
    <t>Wright County Health Department</t>
  </si>
  <si>
    <t>Phelps-Maries</t>
  </si>
  <si>
    <t>Health Department Name from Workforce Development Spreadsheet</t>
  </si>
  <si>
    <t>Proportion</t>
  </si>
  <si>
    <t>Allocated Amount (Base+Proportional Adj)</t>
  </si>
  <si>
    <t>LPHA</t>
  </si>
  <si>
    <t>Amount of Funding Per LPHA</t>
  </si>
  <si>
    <t>Joplin City</t>
  </si>
  <si>
    <t>Independence City</t>
  </si>
  <si>
    <t xml:space="preserve">Total Amount </t>
  </si>
  <si>
    <t xml:space="preserve">Cass </t>
  </si>
  <si>
    <t>Clay</t>
  </si>
  <si>
    <t>St. Joseph City (Buchanan)</t>
  </si>
  <si>
    <t>Columbia/Boone</t>
  </si>
  <si>
    <t>Springfield/Greene</t>
  </si>
  <si>
    <t xml:space="preserve">Jackson </t>
  </si>
  <si>
    <t xml:space="preserve">Jasper </t>
  </si>
  <si>
    <t xml:space="preserve">Newton </t>
  </si>
  <si>
    <t xml:space="preserve">Platte </t>
  </si>
  <si>
    <t>St. Louis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</si>
</sst>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Bookman Old Style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10" fontId="0" fillId="0" borderId="0" xfId="3" applyNumberFormat="1" applyFont="1"/>
    <xf numFmtId="10" fontId="0" fillId="0" borderId="0" xfId="0" applyNumberFormat="1"/>
    <xf numFmtId="44" fontId="0" fillId="0" borderId="0" xfId="2" applyFont="1"/>
    <xf numFmtId="44" fontId="0" fillId="0" borderId="0" xfId="0" applyNumberFormat="1"/>
    <xf numFmtId="44" fontId="0" fillId="2" borderId="0" xfId="2" applyFont="1" applyFill="1"/>
    <xf numFmtId="44" fontId="0" fillId="3" borderId="0" xfId="0" applyNumberFormat="1" applyFill="1"/>
    <xf numFmtId="49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3" fillId="4" borderId="1" xfId="0" applyFont="1" applyFill="1" applyBorder="1" applyAlignment="1"/>
    <xf numFmtId="0" fontId="3" fillId="0" borderId="1" xfId="0" applyFont="1" applyBorder="1" applyAlignment="1"/>
    <xf numFmtId="0" fontId="3" fillId="3" borderId="1" xfId="0" applyFont="1" applyFill="1" applyBorder="1" applyAlignment="1"/>
    <xf numFmtId="0" fontId="4" fillId="3" borderId="0" xfId="0" applyFont="1" applyFill="1"/>
    <xf numFmtId="0" fontId="0" fillId="0" borderId="2" xfId="0" applyBorder="1"/>
    <xf numFmtId="44" fontId="0" fillId="0" borderId="2" xfId="2" applyFont="1" applyBorder="1"/>
    <xf numFmtId="0" fontId="5" fillId="0" borderId="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8"/>
  <sheetViews>
    <sheetView tabSelected="1" workbookViewId="0"/>
  </sheetViews>
  <sheetFormatPr defaultRowHeight="15" x14ac:dyDescent="0.25"/>
  <cols>
    <col min="1" max="1" width="23.5703125" customWidth="1"/>
    <col min="2" max="2" width="33.42578125" customWidth="1"/>
  </cols>
  <sheetData>
    <row r="1" spans="1:2" x14ac:dyDescent="0.25">
      <c r="A1" s="16" t="s">
        <v>233</v>
      </c>
      <c r="B1" s="16" t="s">
        <v>234</v>
      </c>
    </row>
    <row r="2" spans="1:2" x14ac:dyDescent="0.25">
      <c r="A2" s="14" t="s">
        <v>0</v>
      </c>
      <c r="B2" s="15">
        <v>156429.59350940562</v>
      </c>
    </row>
    <row r="3" spans="1:2" x14ac:dyDescent="0.25">
      <c r="A3" s="14" t="s">
        <v>1</v>
      </c>
      <c r="B3" s="15">
        <v>140335.3401769434</v>
      </c>
    </row>
    <row r="4" spans="1:2" x14ac:dyDescent="0.25">
      <c r="A4" s="14" t="s">
        <v>2</v>
      </c>
      <c r="B4" s="15">
        <v>111727.31754727929</v>
      </c>
    </row>
    <row r="5" spans="1:2" x14ac:dyDescent="0.25">
      <c r="A5" s="14" t="s">
        <v>3</v>
      </c>
      <c r="B5" s="15">
        <v>155974.75104435062</v>
      </c>
    </row>
    <row r="6" spans="1:2" x14ac:dyDescent="0.25">
      <c r="A6" s="14" t="s">
        <v>4</v>
      </c>
      <c r="B6" s="15">
        <v>177775.82092112317</v>
      </c>
    </row>
    <row r="7" spans="1:2" x14ac:dyDescent="0.25">
      <c r="A7" s="14" t="s">
        <v>5</v>
      </c>
      <c r="B7" s="15">
        <v>126120.95299315666</v>
      </c>
    </row>
    <row r="8" spans="1:2" x14ac:dyDescent="0.25">
      <c r="A8" s="14" t="s">
        <v>6</v>
      </c>
      <c r="B8" s="15">
        <v>136084.9157621194</v>
      </c>
    </row>
    <row r="9" spans="1:2" x14ac:dyDescent="0.25">
      <c r="A9" s="14" t="s">
        <v>7</v>
      </c>
      <c r="B9" s="15">
        <v>144605.9300212526</v>
      </c>
    </row>
    <row r="10" spans="1:2" x14ac:dyDescent="0.25">
      <c r="A10" s="14" t="s">
        <v>8</v>
      </c>
      <c r="B10" s="15">
        <v>123651.80818285827</v>
      </c>
    </row>
    <row r="11" spans="1:2" x14ac:dyDescent="0.25">
      <c r="A11" s="14" t="s">
        <v>241</v>
      </c>
      <c r="B11" s="15">
        <v>516393.71283652715</v>
      </c>
    </row>
    <row r="12" spans="1:2" x14ac:dyDescent="0.25">
      <c r="A12" s="14" t="s">
        <v>240</v>
      </c>
      <c r="B12" s="15">
        <v>287881.30651356711</v>
      </c>
    </row>
    <row r="13" spans="1:2" x14ac:dyDescent="0.25">
      <c r="A13" s="14" t="s">
        <v>11</v>
      </c>
      <c r="B13" s="15">
        <v>194331.63852846873</v>
      </c>
    </row>
    <row r="14" spans="1:2" x14ac:dyDescent="0.25">
      <c r="A14" s="14" t="s">
        <v>12</v>
      </c>
      <c r="B14" s="15">
        <v>119934.64734775388</v>
      </c>
    </row>
    <row r="15" spans="1:2" x14ac:dyDescent="0.25">
      <c r="A15" s="14" t="s">
        <v>13</v>
      </c>
      <c r="B15" s="15">
        <v>200016.04904001777</v>
      </c>
    </row>
    <row r="16" spans="1:2" x14ac:dyDescent="0.25">
      <c r="A16" s="14" t="s">
        <v>14</v>
      </c>
      <c r="B16" s="15">
        <v>197322.84390210608</v>
      </c>
    </row>
    <row r="17" spans="1:2" x14ac:dyDescent="0.25">
      <c r="A17" s="14" t="s">
        <v>15</v>
      </c>
      <c r="B17" s="15">
        <v>283982.65681309596</v>
      </c>
    </row>
    <row r="18" spans="1:2" x14ac:dyDescent="0.25">
      <c r="A18" s="14" t="s">
        <v>16</v>
      </c>
      <c r="B18" s="15">
        <v>118767.29304088868</v>
      </c>
    </row>
    <row r="19" spans="1:2" x14ac:dyDescent="0.25">
      <c r="A19" s="14" t="s">
        <v>17</v>
      </c>
      <c r="B19" s="15">
        <v>111920.00942902672</v>
      </c>
    </row>
    <row r="20" spans="1:2" x14ac:dyDescent="0.25">
      <c r="A20" s="14" t="s">
        <v>238</v>
      </c>
      <c r="B20" s="15">
        <v>345428.96105776302</v>
      </c>
    </row>
    <row r="21" spans="1:2" x14ac:dyDescent="0.25">
      <c r="A21" s="14" t="s">
        <v>18</v>
      </c>
      <c r="B21" s="15">
        <v>132479.78509082165</v>
      </c>
    </row>
    <row r="22" spans="1:2" x14ac:dyDescent="0.25">
      <c r="A22" s="14" t="s">
        <v>19</v>
      </c>
      <c r="B22" s="15">
        <v>116481.87769923318</v>
      </c>
    </row>
    <row r="23" spans="1:2" x14ac:dyDescent="0.25">
      <c r="A23" s="14" t="s">
        <v>20</v>
      </c>
      <c r="B23" s="15">
        <v>305012.9591628788</v>
      </c>
    </row>
    <row r="24" spans="1:2" x14ac:dyDescent="0.25">
      <c r="A24" s="14" t="s">
        <v>21</v>
      </c>
      <c r="B24" s="15">
        <v>115092.70366803082</v>
      </c>
    </row>
    <row r="25" spans="1:2" x14ac:dyDescent="0.25">
      <c r="A25" s="14" t="s">
        <v>239</v>
      </c>
      <c r="B25" s="15">
        <v>360102.67191315698</v>
      </c>
    </row>
    <row r="26" spans="1:2" x14ac:dyDescent="0.25">
      <c r="A26" s="14" t="s">
        <v>22</v>
      </c>
      <c r="B26" s="15">
        <v>147695.72193903979</v>
      </c>
    </row>
    <row r="27" spans="1:2" x14ac:dyDescent="0.25">
      <c r="A27" s="14" t="s">
        <v>23</v>
      </c>
      <c r="B27" s="15">
        <v>272985.775933836</v>
      </c>
    </row>
    <row r="28" spans="1:2" x14ac:dyDescent="0.25">
      <c r="A28" s="14" t="s">
        <v>24</v>
      </c>
      <c r="B28" s="15">
        <v>138347.92507101357</v>
      </c>
    </row>
    <row r="29" spans="1:2" x14ac:dyDescent="0.25">
      <c r="A29" s="14" t="s">
        <v>25</v>
      </c>
      <c r="B29" s="15">
        <v>151101.43891876171</v>
      </c>
    </row>
    <row r="30" spans="1:2" x14ac:dyDescent="0.25">
      <c r="A30" s="14" t="s">
        <v>26</v>
      </c>
      <c r="B30" s="15">
        <v>117026.34429533346</v>
      </c>
    </row>
    <row r="31" spans="1:2" x14ac:dyDescent="0.25">
      <c r="A31" s="14" t="s">
        <v>27</v>
      </c>
      <c r="B31" s="15">
        <v>138854.30141141958</v>
      </c>
    </row>
    <row r="32" spans="1:2" x14ac:dyDescent="0.25">
      <c r="A32" s="14" t="s">
        <v>28</v>
      </c>
      <c r="B32" s="15">
        <v>118818.82691623973</v>
      </c>
    </row>
    <row r="33" spans="1:2" x14ac:dyDescent="0.25">
      <c r="A33" s="14" t="s">
        <v>29</v>
      </c>
      <c r="B33" s="15">
        <v>132336.38648114915</v>
      </c>
    </row>
    <row r="34" spans="1:2" x14ac:dyDescent="0.25">
      <c r="A34" s="14" t="s">
        <v>30</v>
      </c>
      <c r="B34" s="15">
        <v>126286.75763559049</v>
      </c>
    </row>
    <row r="35" spans="1:2" x14ac:dyDescent="0.25">
      <c r="A35" s="14" t="s">
        <v>31</v>
      </c>
      <c r="B35" s="15">
        <v>162102.80100457396</v>
      </c>
    </row>
    <row r="36" spans="1:2" x14ac:dyDescent="0.25">
      <c r="A36" s="14" t="s">
        <v>32</v>
      </c>
      <c r="B36" s="15">
        <v>335780.92335073499</v>
      </c>
    </row>
    <row r="37" spans="1:2" x14ac:dyDescent="0.25">
      <c r="A37" s="14" t="s">
        <v>33</v>
      </c>
      <c r="B37" s="15">
        <v>133140.76305728086</v>
      </c>
    </row>
    <row r="38" spans="1:2" x14ac:dyDescent="0.25">
      <c r="A38" s="14" t="s">
        <v>242</v>
      </c>
      <c r="B38" s="15">
        <v>774119.10467370716</v>
      </c>
    </row>
    <row r="39" spans="1:2" x14ac:dyDescent="0.25">
      <c r="A39" s="14" t="s">
        <v>35</v>
      </c>
      <c r="B39" s="15">
        <v>121778.66384401121</v>
      </c>
    </row>
    <row r="40" spans="1:2" x14ac:dyDescent="0.25">
      <c r="A40" s="14" t="s">
        <v>36</v>
      </c>
      <c r="B40" s="15">
        <v>118292.28514634851</v>
      </c>
    </row>
    <row r="41" spans="1:2" x14ac:dyDescent="0.25">
      <c r="A41" s="14" t="s">
        <v>37</v>
      </c>
      <c r="B41" s="15">
        <v>149754.83634980588</v>
      </c>
    </row>
    <row r="42" spans="1:2" x14ac:dyDescent="0.25">
      <c r="A42" s="14" t="s">
        <v>38</v>
      </c>
      <c r="B42" s="15">
        <v>119284.87239767535</v>
      </c>
    </row>
    <row r="43" spans="1:2" x14ac:dyDescent="0.25">
      <c r="A43" s="14" t="s">
        <v>39</v>
      </c>
      <c r="B43" s="15">
        <v>109468.78944493739</v>
      </c>
    </row>
    <row r="44" spans="1:2" x14ac:dyDescent="0.25">
      <c r="A44" s="14" t="s">
        <v>40</v>
      </c>
      <c r="B44" s="15">
        <v>122782.45411171873</v>
      </c>
    </row>
    <row r="45" spans="1:2" x14ac:dyDescent="0.25">
      <c r="A45" s="14" t="s">
        <v>41</v>
      </c>
      <c r="B45" s="15">
        <v>189568.11596341032</v>
      </c>
    </row>
    <row r="46" spans="1:2" x14ac:dyDescent="0.25">
      <c r="A46" s="14" t="s">
        <v>42</v>
      </c>
      <c r="B46" s="15">
        <v>121079.59562185776</v>
      </c>
    </row>
    <row r="47" spans="1:2" x14ac:dyDescent="0.25">
      <c r="A47" s="14" t="s">
        <v>243</v>
      </c>
      <c r="B47" s="15">
        <v>726961.12752093934</v>
      </c>
    </row>
    <row r="48" spans="1:2" x14ac:dyDescent="0.25">
      <c r="A48" s="14" t="s">
        <v>244</v>
      </c>
      <c r="B48" s="15">
        <v>276156.22956956393</v>
      </c>
    </row>
    <row r="49" spans="1:2" x14ac:dyDescent="0.25">
      <c r="A49" s="14" t="s">
        <v>43</v>
      </c>
      <c r="B49" s="15">
        <v>610344.44880805328</v>
      </c>
    </row>
    <row r="50" spans="1:2" x14ac:dyDescent="0.25">
      <c r="A50" s="14" t="s">
        <v>44</v>
      </c>
      <c r="B50" s="15">
        <v>221328.66740259336</v>
      </c>
    </row>
    <row r="51" spans="1:2" x14ac:dyDescent="0.25">
      <c r="A51" s="14" t="s">
        <v>45</v>
      </c>
      <c r="B51" s="15">
        <v>108532.21727551386</v>
      </c>
    </row>
    <row r="52" spans="1:2" x14ac:dyDescent="0.25">
      <c r="A52" s="14" t="s">
        <v>46</v>
      </c>
      <c r="B52" s="15">
        <v>180959.71817650794</v>
      </c>
    </row>
    <row r="53" spans="1:2" x14ac:dyDescent="0.25">
      <c r="A53" s="14" t="s">
        <v>47</v>
      </c>
      <c r="B53" s="15">
        <v>173529.87771285145</v>
      </c>
    </row>
    <row r="54" spans="1:2" x14ac:dyDescent="0.25">
      <c r="A54" s="14" t="s">
        <v>48</v>
      </c>
      <c r="B54" s="15">
        <v>185862.1581446866</v>
      </c>
    </row>
    <row r="55" spans="1:2" x14ac:dyDescent="0.25">
      <c r="A55" s="14" t="s">
        <v>49</v>
      </c>
      <c r="B55" s="15">
        <v>122406.03276132842</v>
      </c>
    </row>
    <row r="56" spans="1:2" x14ac:dyDescent="0.25">
      <c r="A56" s="14" t="s">
        <v>50</v>
      </c>
      <c r="B56" s="15">
        <v>237989.79336391715</v>
      </c>
    </row>
    <row r="57" spans="1:2" x14ac:dyDescent="0.25">
      <c r="A57" s="14" t="s">
        <v>51</v>
      </c>
      <c r="B57" s="15">
        <v>126535.46459924124</v>
      </c>
    </row>
    <row r="58" spans="1:2" x14ac:dyDescent="0.25">
      <c r="A58" s="14" t="s">
        <v>52</v>
      </c>
      <c r="B58" s="15">
        <v>133060.10133934006</v>
      </c>
    </row>
    <row r="59" spans="1:2" x14ac:dyDescent="0.25">
      <c r="A59" s="14" t="s">
        <v>53</v>
      </c>
      <c r="B59" s="15">
        <v>152392.02640581422</v>
      </c>
    </row>
    <row r="60" spans="1:2" x14ac:dyDescent="0.25">
      <c r="A60" s="14" t="s">
        <v>54</v>
      </c>
      <c r="B60" s="15">
        <v>134019.07954152493</v>
      </c>
    </row>
    <row r="61" spans="1:2" x14ac:dyDescent="0.25">
      <c r="A61" s="14" t="s">
        <v>55</v>
      </c>
      <c r="B61" s="15">
        <v>128348.11264963271</v>
      </c>
    </row>
    <row r="62" spans="1:2" x14ac:dyDescent="0.25">
      <c r="A62" s="14" t="s">
        <v>56</v>
      </c>
      <c r="B62" s="15">
        <v>163897.52422875637</v>
      </c>
    </row>
    <row r="63" spans="1:2" x14ac:dyDescent="0.25">
      <c r="A63" s="14" t="s">
        <v>57</v>
      </c>
      <c r="B63" s="15">
        <v>107815.22422715135</v>
      </c>
    </row>
    <row r="64" spans="1:2" x14ac:dyDescent="0.25">
      <c r="A64" s="14" t="s">
        <v>58</v>
      </c>
      <c r="B64" s="15">
        <v>155811.18700519291</v>
      </c>
    </row>
    <row r="65" spans="1:2" x14ac:dyDescent="0.25">
      <c r="A65" s="14" t="s">
        <v>59</v>
      </c>
      <c r="B65" s="15">
        <v>128092.68387615356</v>
      </c>
    </row>
    <row r="66" spans="1:2" x14ac:dyDescent="0.25">
      <c r="A66" s="14" t="s">
        <v>60</v>
      </c>
      <c r="B66" s="15">
        <v>134693.50112764089</v>
      </c>
    </row>
    <row r="67" spans="1:2" x14ac:dyDescent="0.25">
      <c r="A67" s="14" t="s">
        <v>61</v>
      </c>
      <c r="B67" s="15">
        <v>119520.13574166931</v>
      </c>
    </row>
    <row r="68" spans="1:2" x14ac:dyDescent="0.25">
      <c r="A68" s="14" t="s">
        <v>62</v>
      </c>
      <c r="B68" s="15">
        <v>125576.48639705637</v>
      </c>
    </row>
    <row r="69" spans="1:2" x14ac:dyDescent="0.25">
      <c r="A69" s="14" t="s">
        <v>63</v>
      </c>
      <c r="B69" s="15">
        <v>147901.857440444</v>
      </c>
    </row>
    <row r="70" spans="1:2" x14ac:dyDescent="0.25">
      <c r="A70" s="14" t="s">
        <v>64</v>
      </c>
      <c r="B70" s="15">
        <v>135928.07353279012</v>
      </c>
    </row>
    <row r="71" spans="1:2" x14ac:dyDescent="0.25">
      <c r="A71" s="14" t="s">
        <v>245</v>
      </c>
      <c r="B71" s="15">
        <v>216679.41560461771</v>
      </c>
    </row>
    <row r="72" spans="1:2" x14ac:dyDescent="0.25">
      <c r="A72" s="14" t="s">
        <v>65</v>
      </c>
      <c r="B72" s="15">
        <v>147411.16532297092</v>
      </c>
    </row>
    <row r="73" spans="1:2" x14ac:dyDescent="0.25">
      <c r="A73" s="14" t="s">
        <v>66</v>
      </c>
      <c r="B73" s="15">
        <v>119338.64687630255</v>
      </c>
    </row>
    <row r="74" spans="1:2" x14ac:dyDescent="0.25">
      <c r="A74" s="14" t="s">
        <v>67</v>
      </c>
      <c r="B74" s="15">
        <v>129977.03123138128</v>
      </c>
    </row>
    <row r="75" spans="1:2" x14ac:dyDescent="0.25">
      <c r="A75" s="14" t="s">
        <v>68</v>
      </c>
      <c r="B75" s="15">
        <v>119676.97797099862</v>
      </c>
    </row>
    <row r="76" spans="1:2" x14ac:dyDescent="0.25">
      <c r="A76" s="14" t="s">
        <v>69</v>
      </c>
      <c r="B76" s="15">
        <v>134137.83151515998</v>
      </c>
    </row>
    <row r="77" spans="1:2" x14ac:dyDescent="0.25">
      <c r="A77" s="14" t="s">
        <v>70</v>
      </c>
      <c r="B77" s="15">
        <v>142396.69519098563</v>
      </c>
    </row>
    <row r="78" spans="1:2" x14ac:dyDescent="0.25">
      <c r="A78" s="14" t="s">
        <v>71</v>
      </c>
      <c r="B78" s="15">
        <v>196767.17428962514</v>
      </c>
    </row>
    <row r="79" spans="1:2" x14ac:dyDescent="0.25">
      <c r="A79" s="14" t="s">
        <v>229</v>
      </c>
      <c r="B79" s="15">
        <v>219520.50055875414</v>
      </c>
    </row>
    <row r="80" spans="1:2" x14ac:dyDescent="0.25">
      <c r="A80" s="14" t="s">
        <v>72</v>
      </c>
      <c r="B80" s="15">
        <v>139795.35478739539</v>
      </c>
    </row>
    <row r="81" spans="1:2" x14ac:dyDescent="0.25">
      <c r="A81" s="14" t="s">
        <v>246</v>
      </c>
      <c r="B81" s="15">
        <v>222480.33748652562</v>
      </c>
    </row>
    <row r="82" spans="1:2" x14ac:dyDescent="0.25">
      <c r="A82" s="14" t="s">
        <v>73</v>
      </c>
      <c r="B82" s="15">
        <v>171795.65077712463</v>
      </c>
    </row>
    <row r="83" spans="1:2" x14ac:dyDescent="0.25">
      <c r="A83" s="14" t="s">
        <v>74</v>
      </c>
      <c r="B83" s="15">
        <v>220580.30590836497</v>
      </c>
    </row>
    <row r="84" spans="1:2" x14ac:dyDescent="0.25">
      <c r="A84" s="14" t="s">
        <v>75</v>
      </c>
      <c r="B84" s="15">
        <v>110557.72263713795</v>
      </c>
    </row>
    <row r="85" spans="1:2" x14ac:dyDescent="0.25">
      <c r="A85" s="14" t="s">
        <v>76</v>
      </c>
      <c r="B85" s="15">
        <v>123214.89054401236</v>
      </c>
    </row>
    <row r="86" spans="1:2" x14ac:dyDescent="0.25">
      <c r="A86" s="14" t="s">
        <v>77</v>
      </c>
      <c r="B86" s="15">
        <v>155477.33711704914</v>
      </c>
    </row>
    <row r="87" spans="1:2" x14ac:dyDescent="0.25">
      <c r="A87" s="14" t="s">
        <v>78</v>
      </c>
      <c r="B87" s="15">
        <v>151551.80017726441</v>
      </c>
    </row>
    <row r="88" spans="1:2" x14ac:dyDescent="0.25">
      <c r="A88" s="14" t="s">
        <v>79</v>
      </c>
      <c r="B88" s="15">
        <v>113638.5521418206</v>
      </c>
    </row>
    <row r="89" spans="1:2" x14ac:dyDescent="0.25">
      <c r="A89" s="14" t="s">
        <v>80</v>
      </c>
      <c r="B89" s="15">
        <v>123788.48498270237</v>
      </c>
    </row>
    <row r="90" spans="1:2" x14ac:dyDescent="0.25">
      <c r="A90" s="14" t="s">
        <v>81</v>
      </c>
      <c r="B90" s="15">
        <v>1018604.7717522184</v>
      </c>
    </row>
    <row r="91" spans="1:2" x14ac:dyDescent="0.25">
      <c r="A91" s="14" t="s">
        <v>82</v>
      </c>
      <c r="B91" s="15">
        <v>121007.89631702151</v>
      </c>
    </row>
    <row r="92" spans="1:2" x14ac:dyDescent="0.25">
      <c r="A92" s="14" t="s">
        <v>83</v>
      </c>
      <c r="B92" s="15">
        <v>141648.33369675724</v>
      </c>
    </row>
    <row r="93" spans="1:2" x14ac:dyDescent="0.25">
      <c r="A93" s="14" t="s">
        <v>84</v>
      </c>
      <c r="B93" s="15">
        <v>251332.58587328822</v>
      </c>
    </row>
    <row r="94" spans="1:2" x14ac:dyDescent="0.25">
      <c r="A94" s="14" t="s">
        <v>247</v>
      </c>
      <c r="B94" s="15">
        <v>2334300.4591170792</v>
      </c>
    </row>
    <row r="95" spans="1:2" x14ac:dyDescent="0.25">
      <c r="A95" s="14" t="s">
        <v>86</v>
      </c>
      <c r="B95" s="15">
        <v>152181.40969785774</v>
      </c>
    </row>
    <row r="96" spans="1:2" x14ac:dyDescent="0.25">
      <c r="A96" s="14" t="s">
        <v>87</v>
      </c>
      <c r="B96" s="15">
        <v>109018.42818643468</v>
      </c>
    </row>
    <row r="97" spans="1:2" x14ac:dyDescent="0.25">
      <c r="A97" s="14" t="s">
        <v>88</v>
      </c>
      <c r="B97" s="15">
        <v>110515.15117489142</v>
      </c>
    </row>
    <row r="98" spans="1:2" x14ac:dyDescent="0.25">
      <c r="A98" s="14" t="s">
        <v>89</v>
      </c>
      <c r="B98" s="15">
        <v>184784.42796886672</v>
      </c>
    </row>
    <row r="99" spans="1:2" x14ac:dyDescent="0.25">
      <c r="A99" s="14" t="s">
        <v>90</v>
      </c>
      <c r="B99" s="15">
        <v>115921.72688019997</v>
      </c>
    </row>
    <row r="100" spans="1:2" x14ac:dyDescent="0.25">
      <c r="A100" s="14" t="s">
        <v>91</v>
      </c>
      <c r="B100" s="15">
        <v>113389.84517816985</v>
      </c>
    </row>
    <row r="101" spans="1:2" x14ac:dyDescent="0.25">
      <c r="A101" s="14" t="s">
        <v>92</v>
      </c>
      <c r="B101" s="15">
        <v>163810.14070098719</v>
      </c>
    </row>
    <row r="102" spans="1:2" x14ac:dyDescent="0.25">
      <c r="A102" s="14" t="s">
        <v>93</v>
      </c>
      <c r="B102" s="15">
        <v>170686.55215543887</v>
      </c>
    </row>
    <row r="103" spans="1:2" x14ac:dyDescent="0.25">
      <c r="A103" s="14" t="s">
        <v>94</v>
      </c>
      <c r="B103" s="15">
        <v>113295.73984057228</v>
      </c>
    </row>
    <row r="104" spans="1:2" x14ac:dyDescent="0.25">
      <c r="A104" s="14" t="s">
        <v>95</v>
      </c>
      <c r="B104" s="15">
        <v>226340.8969313025</v>
      </c>
    </row>
    <row r="105" spans="1:2" x14ac:dyDescent="0.25">
      <c r="A105" s="14" t="s">
        <v>96</v>
      </c>
      <c r="B105" s="15">
        <v>155985.95406073131</v>
      </c>
    </row>
    <row r="106" spans="1:2" x14ac:dyDescent="0.25">
      <c r="A106" s="14" t="s">
        <v>97</v>
      </c>
      <c r="B106" s="15">
        <v>143904.62119582301</v>
      </c>
    </row>
    <row r="107" spans="1:2" x14ac:dyDescent="0.25">
      <c r="A107" s="14" t="s">
        <v>98</v>
      </c>
      <c r="B107" s="15">
        <v>181822.35043781908</v>
      </c>
    </row>
    <row r="108" spans="1:2" x14ac:dyDescent="0.25">
      <c r="A108" s="14" t="s">
        <v>99</v>
      </c>
      <c r="B108" s="15">
        <v>152658.65819567401</v>
      </c>
    </row>
    <row r="109" spans="1:2" x14ac:dyDescent="0.25">
      <c r="A109" s="14" t="s">
        <v>100</v>
      </c>
      <c r="B109" s="15">
        <v>124453.94415571383</v>
      </c>
    </row>
    <row r="110" spans="1:2" x14ac:dyDescent="0.25">
      <c r="A110" s="14" t="s">
        <v>101</v>
      </c>
      <c r="B110" s="15">
        <v>189030.37117713844</v>
      </c>
    </row>
    <row r="111" spans="1:2" x14ac:dyDescent="0.25">
      <c r="A111" s="14" t="s">
        <v>102</v>
      </c>
      <c r="B111" s="15">
        <v>141697.62696883216</v>
      </c>
    </row>
    <row r="112" spans="1:2" x14ac:dyDescent="0.25">
      <c r="A112" s="14" t="s">
        <v>103</v>
      </c>
      <c r="B112" s="15">
        <v>757191.34692252357</v>
      </c>
    </row>
    <row r="113" spans="1:2" x14ac:dyDescent="0.25">
      <c r="A113" s="14" t="s">
        <v>106</v>
      </c>
      <c r="B113" s="15">
        <v>143140.57547866172</v>
      </c>
    </row>
    <row r="114" spans="1:2" x14ac:dyDescent="0.25">
      <c r="A114" s="14" t="s">
        <v>104</v>
      </c>
      <c r="B114" s="15">
        <v>1239109.2619662795</v>
      </c>
    </row>
    <row r="115" spans="1:2" x14ac:dyDescent="0.25">
      <c r="A115" s="14" t="s">
        <v>235</v>
      </c>
      <c r="B115" s="15">
        <v>216166.3174543833</v>
      </c>
    </row>
    <row r="116" spans="1:2" x14ac:dyDescent="0.25">
      <c r="A116" s="14" t="s">
        <v>236</v>
      </c>
      <c r="B116" s="15">
        <v>373550.77277650626</v>
      </c>
    </row>
    <row r="117" spans="1:2" x14ac:dyDescent="0.25">
      <c r="B117" s="4"/>
    </row>
    <row r="118" spans="1:2" x14ac:dyDescent="0.25">
      <c r="A118" t="s">
        <v>237</v>
      </c>
      <c r="B118" s="4">
        <v>25320459.999999989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workbookViewId="0">
      <selection activeCell="F32" sqref="F32"/>
    </sheetView>
  </sheetViews>
  <sheetFormatPr defaultRowHeight="15" x14ac:dyDescent="0.25"/>
  <cols>
    <col min="1" max="1" width="31.7109375" customWidth="1"/>
    <col min="2" max="2" width="16.7109375" customWidth="1"/>
    <col min="6" max="6" width="18.85546875" customWidth="1"/>
    <col min="7" max="7" width="23.42578125" customWidth="1"/>
    <col min="9" max="9" width="9.85546875" customWidth="1"/>
    <col min="10" max="10" width="32" customWidth="1"/>
    <col min="11" max="11" width="21.42578125" customWidth="1"/>
  </cols>
  <sheetData>
    <row r="1" spans="1:11" x14ac:dyDescent="0.25">
      <c r="F1" t="s">
        <v>109</v>
      </c>
      <c r="G1" s="6">
        <v>25320460</v>
      </c>
      <c r="J1" t="s">
        <v>110</v>
      </c>
      <c r="K1" s="6">
        <f>G1-(115*100000)</f>
        <v>13820460</v>
      </c>
    </row>
    <row r="2" spans="1:11" x14ac:dyDescent="0.25">
      <c r="G2" s="6"/>
      <c r="K2" s="6"/>
    </row>
    <row r="3" spans="1:11" ht="28.5" customHeight="1" x14ac:dyDescent="0.25">
      <c r="A3" t="s">
        <v>107</v>
      </c>
      <c r="B3" t="s">
        <v>108</v>
      </c>
      <c r="D3" t="s">
        <v>231</v>
      </c>
      <c r="G3" s="8" t="s">
        <v>232</v>
      </c>
      <c r="J3" s="9" t="s">
        <v>230</v>
      </c>
    </row>
    <row r="4" spans="1:11" ht="15.75" x14ac:dyDescent="0.3">
      <c r="A4" t="s">
        <v>0</v>
      </c>
      <c r="B4" s="1">
        <v>25185</v>
      </c>
      <c r="D4" s="2">
        <f t="shared" ref="D4:D35" si="0">B4/$B$120</f>
        <v>4.0830474173367314E-3</v>
      </c>
      <c r="G4" s="7">
        <f>100000+(D4*$K$1)</f>
        <v>156429.59350940562</v>
      </c>
      <c r="J4" s="10" t="s">
        <v>118</v>
      </c>
    </row>
    <row r="5" spans="1:11" ht="15.75" x14ac:dyDescent="0.3">
      <c r="A5" t="s">
        <v>1</v>
      </c>
      <c r="B5" s="1">
        <v>18002</v>
      </c>
      <c r="D5" s="2">
        <f t="shared" si="0"/>
        <v>2.9185237088304879E-3</v>
      </c>
      <c r="G5" s="7">
        <f t="shared" ref="G5:G67" si="1">100000+(D5*$K$1)</f>
        <v>140335.3401769434</v>
      </c>
      <c r="J5" s="11" t="s">
        <v>119</v>
      </c>
    </row>
    <row r="6" spans="1:11" ht="15.75" x14ac:dyDescent="0.3">
      <c r="A6" t="s">
        <v>2</v>
      </c>
      <c r="B6" s="1">
        <v>5234</v>
      </c>
      <c r="D6" s="2">
        <f t="shared" si="0"/>
        <v>8.4854755538377809E-4</v>
      </c>
      <c r="G6" s="7">
        <f t="shared" si="1"/>
        <v>111727.31754727929</v>
      </c>
      <c r="J6" s="10" t="s">
        <v>120</v>
      </c>
    </row>
    <row r="7" spans="1:11" ht="15.75" x14ac:dyDescent="0.3">
      <c r="A7" t="s">
        <v>3</v>
      </c>
      <c r="B7" s="1">
        <v>24982</v>
      </c>
      <c r="D7" s="2">
        <f t="shared" si="0"/>
        <v>4.0501366122654842E-3</v>
      </c>
      <c r="G7" s="7">
        <f t="shared" si="1"/>
        <v>155974.75104435062</v>
      </c>
      <c r="J7" s="11" t="s">
        <v>121</v>
      </c>
    </row>
    <row r="8" spans="1:11" ht="15.75" x14ac:dyDescent="0.3">
      <c r="A8" t="s">
        <v>4</v>
      </c>
      <c r="B8" s="1">
        <v>34712</v>
      </c>
      <c r="D8" s="2">
        <f t="shared" si="0"/>
        <v>5.627585544990773E-3</v>
      </c>
      <c r="G8" s="7">
        <f t="shared" si="1"/>
        <v>177775.82092112317</v>
      </c>
      <c r="J8" s="10" t="s">
        <v>122</v>
      </c>
    </row>
    <row r="9" spans="1:11" ht="15.75" x14ac:dyDescent="0.3">
      <c r="A9" t="s">
        <v>5</v>
      </c>
      <c r="B9" s="1">
        <v>11658</v>
      </c>
      <c r="D9" s="2">
        <f t="shared" si="0"/>
        <v>1.8900205198059009E-3</v>
      </c>
      <c r="G9" s="7">
        <f t="shared" si="1"/>
        <v>126120.95299315666</v>
      </c>
      <c r="J9" s="11" t="s">
        <v>123</v>
      </c>
    </row>
    <row r="10" spans="1:11" ht="15.75" x14ac:dyDescent="0.3">
      <c r="A10" t="s">
        <v>6</v>
      </c>
      <c r="B10" s="1">
        <v>16105</v>
      </c>
      <c r="D10" s="2">
        <f t="shared" si="0"/>
        <v>2.6109779097164207E-3</v>
      </c>
      <c r="G10" s="7">
        <f t="shared" si="1"/>
        <v>136084.9157621194</v>
      </c>
      <c r="J10" s="12"/>
    </row>
    <row r="11" spans="1:11" ht="15.75" x14ac:dyDescent="0.3">
      <c r="A11" t="s">
        <v>7</v>
      </c>
      <c r="B11" s="1">
        <v>19908</v>
      </c>
      <c r="D11" s="2">
        <f t="shared" si="0"/>
        <v>3.2275286076767777E-3</v>
      </c>
      <c r="G11" s="7">
        <f t="shared" si="1"/>
        <v>144605.9300212526</v>
      </c>
      <c r="J11" s="10" t="s">
        <v>124</v>
      </c>
    </row>
    <row r="12" spans="1:11" ht="15.75" x14ac:dyDescent="0.3">
      <c r="A12" t="s">
        <v>8</v>
      </c>
      <c r="B12" s="1">
        <v>10556</v>
      </c>
      <c r="D12" s="2">
        <f t="shared" si="0"/>
        <v>1.7113618637048455E-3</v>
      </c>
      <c r="G12" s="7">
        <f t="shared" si="1"/>
        <v>123651.80818285827</v>
      </c>
      <c r="J12" s="11" t="s">
        <v>125</v>
      </c>
    </row>
    <row r="13" spans="1:11" ht="15.75" x14ac:dyDescent="0.3">
      <c r="A13" t="s">
        <v>9</v>
      </c>
      <c r="B13" s="1">
        <v>185840</v>
      </c>
      <c r="D13" s="2">
        <f t="shared" si="0"/>
        <v>3.0128788248475605E-2</v>
      </c>
      <c r="G13" s="7">
        <f t="shared" si="1"/>
        <v>516393.71283652715</v>
      </c>
      <c r="J13" s="11" t="s">
        <v>143</v>
      </c>
    </row>
    <row r="14" spans="1:11" ht="15.75" x14ac:dyDescent="0.3">
      <c r="A14" t="s">
        <v>10</v>
      </c>
      <c r="B14" s="1">
        <v>83853</v>
      </c>
      <c r="D14" s="2">
        <f t="shared" si="0"/>
        <v>1.3594432205119591E-2</v>
      </c>
      <c r="G14" s="7">
        <f t="shared" si="1"/>
        <v>287881.30651356711</v>
      </c>
      <c r="J14" s="11" t="s">
        <v>137</v>
      </c>
    </row>
    <row r="15" spans="1:11" ht="15.75" x14ac:dyDescent="0.3">
      <c r="A15" t="s">
        <v>11</v>
      </c>
      <c r="B15" s="1">
        <v>42101</v>
      </c>
      <c r="D15" s="2">
        <f t="shared" si="0"/>
        <v>6.8255064251456707E-3</v>
      </c>
      <c r="G15" s="7">
        <f t="shared" si="1"/>
        <v>194331.63852846873</v>
      </c>
      <c r="J15" s="10" t="s">
        <v>126</v>
      </c>
    </row>
    <row r="16" spans="1:11" ht="15.75" x14ac:dyDescent="0.3">
      <c r="A16" t="s">
        <v>12</v>
      </c>
      <c r="B16" s="1">
        <v>8897</v>
      </c>
      <c r="D16" s="2">
        <f t="shared" si="0"/>
        <v>1.4424011463984475E-3</v>
      </c>
      <c r="G16" s="7">
        <f t="shared" si="1"/>
        <v>119934.64734775388</v>
      </c>
      <c r="J16" s="11" t="s">
        <v>127</v>
      </c>
    </row>
    <row r="17" spans="1:10" ht="15.75" x14ac:dyDescent="0.3">
      <c r="A17" t="s">
        <v>13</v>
      </c>
      <c r="B17" s="1">
        <v>44638</v>
      </c>
      <c r="D17" s="2">
        <f t="shared" si="0"/>
        <v>7.2368104274400241E-3</v>
      </c>
      <c r="G17" s="7">
        <f t="shared" si="1"/>
        <v>200016.04904001777</v>
      </c>
      <c r="J17" s="10" t="s">
        <v>128</v>
      </c>
    </row>
    <row r="18" spans="1:10" ht="15.75" x14ac:dyDescent="0.3">
      <c r="A18" t="s">
        <v>14</v>
      </c>
      <c r="B18" s="1">
        <v>43436</v>
      </c>
      <c r="D18" s="2">
        <f t="shared" si="0"/>
        <v>7.0419395520920488E-3</v>
      </c>
      <c r="G18" s="7">
        <f t="shared" si="1"/>
        <v>197322.84390210608</v>
      </c>
      <c r="J18" s="11" t="s">
        <v>129</v>
      </c>
    </row>
    <row r="19" spans="1:10" ht="15.75" x14ac:dyDescent="0.3">
      <c r="A19" t="s">
        <v>15</v>
      </c>
      <c r="B19" s="1">
        <v>82113</v>
      </c>
      <c r="D19" s="2">
        <f t="shared" si="0"/>
        <v>1.3312339590223189E-2</v>
      </c>
      <c r="G19" s="7">
        <f t="shared" si="1"/>
        <v>283982.65681309596</v>
      </c>
      <c r="J19" s="10" t="s">
        <v>130</v>
      </c>
    </row>
    <row r="20" spans="1:10" ht="15.75" x14ac:dyDescent="0.3">
      <c r="A20" t="s">
        <v>16</v>
      </c>
      <c r="B20" s="1">
        <v>8376</v>
      </c>
      <c r="D20" s="2">
        <f t="shared" si="0"/>
        <v>1.3579354841219957E-3</v>
      </c>
      <c r="G20" s="7">
        <f t="shared" si="1"/>
        <v>118767.29304088868</v>
      </c>
      <c r="J20" s="11" t="s">
        <v>131</v>
      </c>
    </row>
    <row r="21" spans="1:10" ht="15.75" x14ac:dyDescent="0.3">
      <c r="A21" t="s">
        <v>17</v>
      </c>
      <c r="B21" s="1">
        <v>5320</v>
      </c>
      <c r="D21" s="2">
        <f t="shared" si="0"/>
        <v>8.6249006393612901E-4</v>
      </c>
      <c r="G21" s="7">
        <f t="shared" si="1"/>
        <v>111920.00942902672</v>
      </c>
      <c r="J21" s="10" t="s">
        <v>132</v>
      </c>
    </row>
    <row r="22" spans="1:10" ht="15.75" x14ac:dyDescent="0.3">
      <c r="A22" t="s">
        <v>114</v>
      </c>
      <c r="B22" s="1">
        <v>109537</v>
      </c>
      <c r="D22" s="2">
        <f t="shared" si="0"/>
        <v>1.7758378596498453E-2</v>
      </c>
      <c r="G22" s="7">
        <f t="shared" si="1"/>
        <v>345428.96105776302</v>
      </c>
      <c r="J22" s="11" t="s">
        <v>133</v>
      </c>
    </row>
    <row r="23" spans="1:10" ht="15.75" x14ac:dyDescent="0.3">
      <c r="A23" t="s">
        <v>18</v>
      </c>
      <c r="B23" s="1">
        <v>14496</v>
      </c>
      <c r="D23" s="2">
        <f t="shared" si="0"/>
        <v>2.3501233020334824E-3</v>
      </c>
      <c r="G23" s="7">
        <f t="shared" si="1"/>
        <v>132479.78509082165</v>
      </c>
      <c r="J23" s="10" t="s">
        <v>134</v>
      </c>
    </row>
    <row r="24" spans="1:10" ht="15.75" x14ac:dyDescent="0.3">
      <c r="A24" t="s">
        <v>19</v>
      </c>
      <c r="B24" s="1">
        <v>7356</v>
      </c>
      <c r="D24" s="2">
        <f t="shared" si="0"/>
        <v>1.1925708478034145E-3</v>
      </c>
      <c r="G24" s="7">
        <f t="shared" si="1"/>
        <v>116481.87769923318</v>
      </c>
      <c r="J24" s="11" t="s">
        <v>135</v>
      </c>
    </row>
    <row r="25" spans="1:10" ht="15.75" x14ac:dyDescent="0.3">
      <c r="A25" t="s">
        <v>20</v>
      </c>
      <c r="B25" s="1">
        <v>91499</v>
      </c>
      <c r="D25" s="2">
        <f t="shared" si="0"/>
        <v>1.4834018488739074E-2</v>
      </c>
      <c r="G25" s="7">
        <f t="shared" si="1"/>
        <v>305012.9591628788</v>
      </c>
      <c r="J25" s="10" t="s">
        <v>136</v>
      </c>
    </row>
    <row r="26" spans="1:10" ht="15.75" x14ac:dyDescent="0.3">
      <c r="A26" t="s">
        <v>21</v>
      </c>
      <c r="B26" s="1">
        <v>6736</v>
      </c>
      <c r="D26" s="2">
        <f t="shared" si="0"/>
        <v>1.0920550884725123E-3</v>
      </c>
      <c r="G26" s="7">
        <f t="shared" si="1"/>
        <v>115092.70366803082</v>
      </c>
      <c r="J26" s="11" t="s">
        <v>139</v>
      </c>
    </row>
    <row r="27" spans="1:10" ht="15.75" x14ac:dyDescent="0.3">
      <c r="A27" t="s">
        <v>113</v>
      </c>
      <c r="B27" s="1">
        <v>116086</v>
      </c>
      <c r="D27" s="2">
        <f t="shared" si="0"/>
        <v>1.8820116834979226E-2</v>
      </c>
      <c r="G27" s="7">
        <f t="shared" si="1"/>
        <v>360102.67191315698</v>
      </c>
      <c r="J27" s="10" t="s">
        <v>140</v>
      </c>
    </row>
    <row r="28" spans="1:10" ht="15.75" x14ac:dyDescent="0.3">
      <c r="A28" t="s">
        <v>22</v>
      </c>
      <c r="B28" s="1">
        <v>21287</v>
      </c>
      <c r="D28" s="2">
        <f t="shared" si="0"/>
        <v>3.4510951110918006E-3</v>
      </c>
      <c r="G28" s="7">
        <f t="shared" si="1"/>
        <v>147695.72193903979</v>
      </c>
      <c r="J28" s="11" t="s">
        <v>141</v>
      </c>
    </row>
    <row r="29" spans="1:10" ht="15.75" x14ac:dyDescent="0.3">
      <c r="A29" t="s">
        <v>23</v>
      </c>
      <c r="B29" s="1">
        <v>77205</v>
      </c>
      <c r="D29" s="2">
        <f t="shared" si="0"/>
        <v>1.2516643869584369E-2</v>
      </c>
      <c r="G29" s="7">
        <f t="shared" si="1"/>
        <v>272985.775933836</v>
      </c>
      <c r="J29" s="10" t="s">
        <v>142</v>
      </c>
    </row>
    <row r="30" spans="1:10" ht="15.75" x14ac:dyDescent="0.3">
      <c r="A30" t="s">
        <v>24</v>
      </c>
      <c r="B30" s="1">
        <v>17115</v>
      </c>
      <c r="D30" s="2">
        <f t="shared" si="0"/>
        <v>2.7747213241103097E-3</v>
      </c>
      <c r="G30" s="7">
        <f t="shared" si="1"/>
        <v>138347.92507101357</v>
      </c>
      <c r="J30" s="10" t="s">
        <v>144</v>
      </c>
    </row>
    <row r="31" spans="1:10" ht="15.75" x14ac:dyDescent="0.3">
      <c r="A31" t="s">
        <v>25</v>
      </c>
      <c r="B31" s="1">
        <v>22807</v>
      </c>
      <c r="D31" s="2">
        <f t="shared" si="0"/>
        <v>3.6975208436449804E-3</v>
      </c>
      <c r="G31" s="7">
        <f t="shared" si="1"/>
        <v>151101.43891876171</v>
      </c>
      <c r="J31" s="11" t="s">
        <v>145</v>
      </c>
    </row>
    <row r="32" spans="1:10" ht="15.75" x14ac:dyDescent="0.3">
      <c r="A32" t="s">
        <v>26</v>
      </c>
      <c r="B32" s="1">
        <v>7599</v>
      </c>
      <c r="D32" s="2">
        <f t="shared" si="0"/>
        <v>1.2319665405734295E-3</v>
      </c>
      <c r="G32" s="7">
        <f t="shared" si="1"/>
        <v>117026.34429533346</v>
      </c>
      <c r="J32" s="10" t="s">
        <v>146</v>
      </c>
    </row>
    <row r="33" spans="1:10" ht="15.75" x14ac:dyDescent="0.3">
      <c r="A33" t="s">
        <v>27</v>
      </c>
      <c r="B33" s="1">
        <v>17341</v>
      </c>
      <c r="D33" s="2">
        <f t="shared" si="0"/>
        <v>2.8113609396083483E-3</v>
      </c>
      <c r="G33" s="7">
        <f t="shared" si="1"/>
        <v>138854.30141141958</v>
      </c>
      <c r="J33" s="11" t="s">
        <v>147</v>
      </c>
    </row>
    <row r="34" spans="1:10" ht="15.75" x14ac:dyDescent="0.3">
      <c r="A34" t="s">
        <v>28</v>
      </c>
      <c r="B34" s="1">
        <v>8399</v>
      </c>
      <c r="D34" s="2">
        <f t="shared" si="0"/>
        <v>1.3616642945487871E-3</v>
      </c>
      <c r="G34" s="7">
        <f t="shared" si="1"/>
        <v>118818.82691623973</v>
      </c>
      <c r="J34" s="10" t="s">
        <v>148</v>
      </c>
    </row>
    <row r="35" spans="1:10" ht="15.75" x14ac:dyDescent="0.3">
      <c r="A35" t="s">
        <v>29</v>
      </c>
      <c r="B35" s="1">
        <v>14432</v>
      </c>
      <c r="D35" s="2">
        <f t="shared" si="0"/>
        <v>2.3397474817154536E-3</v>
      </c>
      <c r="G35" s="7">
        <f t="shared" si="1"/>
        <v>132336.38648114915</v>
      </c>
      <c r="J35" s="11" t="s">
        <v>149</v>
      </c>
    </row>
    <row r="36" spans="1:10" ht="15.75" x14ac:dyDescent="0.3">
      <c r="A36" t="s">
        <v>30</v>
      </c>
      <c r="B36" s="1">
        <v>11732</v>
      </c>
      <c r="D36" s="2">
        <f t="shared" ref="D36:D67" si="2">B36/$B$120</f>
        <v>1.9020175620486214E-3</v>
      </c>
      <c r="G36" s="7">
        <f t="shared" si="1"/>
        <v>126286.75763559049</v>
      </c>
      <c r="J36" s="10" t="s">
        <v>150</v>
      </c>
    </row>
    <row r="37" spans="1:10" ht="15.75" x14ac:dyDescent="0.3">
      <c r="A37" t="s">
        <v>31</v>
      </c>
      <c r="B37" s="1">
        <v>27717</v>
      </c>
      <c r="D37" s="2">
        <f t="shared" si="2"/>
        <v>4.4935408086687386E-3</v>
      </c>
      <c r="G37" s="7">
        <f t="shared" si="1"/>
        <v>162102.80100457396</v>
      </c>
      <c r="J37" s="11" t="s">
        <v>151</v>
      </c>
    </row>
    <row r="38" spans="1:10" ht="15.75" x14ac:dyDescent="0.3">
      <c r="A38" t="s">
        <v>32</v>
      </c>
      <c r="B38" s="1">
        <v>105231</v>
      </c>
      <c r="D38" s="2">
        <f t="shared" si="2"/>
        <v>1.7060280435726088E-2</v>
      </c>
      <c r="G38" s="7">
        <f t="shared" si="1"/>
        <v>335780.92335073499</v>
      </c>
      <c r="J38" s="10" t="s">
        <v>152</v>
      </c>
    </row>
    <row r="39" spans="1:10" ht="15.75" x14ac:dyDescent="0.3">
      <c r="A39" t="s">
        <v>33</v>
      </c>
      <c r="B39" s="1">
        <v>14791</v>
      </c>
      <c r="D39" s="2">
        <f t="shared" si="2"/>
        <v>2.3979493488118955E-3</v>
      </c>
      <c r="G39" s="7">
        <f t="shared" si="1"/>
        <v>133140.76305728086</v>
      </c>
      <c r="J39" s="11" t="s">
        <v>153</v>
      </c>
    </row>
    <row r="40" spans="1:10" ht="15.75" x14ac:dyDescent="0.3">
      <c r="A40" t="s">
        <v>34</v>
      </c>
      <c r="B40" s="1">
        <v>300865</v>
      </c>
      <c r="D40" s="2">
        <f t="shared" si="2"/>
        <v>4.8776893437245013E-2</v>
      </c>
      <c r="G40" s="7">
        <f t="shared" si="1"/>
        <v>774119.10467370716</v>
      </c>
      <c r="J40" s="11" t="s">
        <v>213</v>
      </c>
    </row>
    <row r="41" spans="1:10" ht="15.75" x14ac:dyDescent="0.3">
      <c r="A41" t="s">
        <v>35</v>
      </c>
      <c r="B41" s="1">
        <v>9720</v>
      </c>
      <c r="D41" s="2">
        <f t="shared" si="2"/>
        <v>1.5758277108005967E-3</v>
      </c>
      <c r="G41" s="7">
        <f t="shared" si="1"/>
        <v>121778.66384401121</v>
      </c>
      <c r="J41" s="10" t="s">
        <v>154</v>
      </c>
    </row>
    <row r="42" spans="1:10" ht="15.75" x14ac:dyDescent="0.3">
      <c r="A42" t="s">
        <v>36</v>
      </c>
      <c r="B42" s="1">
        <v>8164</v>
      </c>
      <c r="D42" s="2">
        <f t="shared" si="2"/>
        <v>1.3235655793185259E-3</v>
      </c>
      <c r="G42" s="7">
        <f t="shared" si="1"/>
        <v>118292.28514634851</v>
      </c>
      <c r="J42" s="11" t="s">
        <v>155</v>
      </c>
    </row>
    <row r="43" spans="1:10" ht="15.75" x14ac:dyDescent="0.3">
      <c r="A43" t="s">
        <v>37</v>
      </c>
      <c r="B43" s="1">
        <v>22206</v>
      </c>
      <c r="D43" s="2">
        <f t="shared" si="2"/>
        <v>3.6000854059709928E-3</v>
      </c>
      <c r="G43" s="7">
        <f t="shared" si="1"/>
        <v>149754.83634980588</v>
      </c>
      <c r="J43" s="10" t="s">
        <v>156</v>
      </c>
    </row>
    <row r="44" spans="1:10" ht="15.75" x14ac:dyDescent="0.3">
      <c r="A44" t="s">
        <v>38</v>
      </c>
      <c r="B44" s="1">
        <v>8607</v>
      </c>
      <c r="D44" s="2">
        <f t="shared" si="2"/>
        <v>1.3953857105823801E-3</v>
      </c>
      <c r="G44" s="7">
        <f t="shared" si="1"/>
        <v>119284.87239767535</v>
      </c>
      <c r="J44" s="11" t="s">
        <v>157</v>
      </c>
    </row>
    <row r="45" spans="1:10" ht="15.75" x14ac:dyDescent="0.3">
      <c r="A45" t="s">
        <v>39</v>
      </c>
      <c r="B45" s="1">
        <v>4226</v>
      </c>
      <c r="D45" s="2">
        <f t="shared" si="2"/>
        <v>6.8512838537482734E-4</v>
      </c>
      <c r="G45" s="7">
        <f t="shared" si="1"/>
        <v>109468.78944493739</v>
      </c>
      <c r="J45" s="10" t="s">
        <v>158</v>
      </c>
    </row>
    <row r="46" spans="1:10" ht="15.75" x14ac:dyDescent="0.3">
      <c r="A46" t="s">
        <v>40</v>
      </c>
      <c r="B46" s="1">
        <v>10168</v>
      </c>
      <c r="D46" s="2">
        <f t="shared" si="2"/>
        <v>1.6484584530267971E-3</v>
      </c>
      <c r="G46" s="7">
        <f t="shared" si="1"/>
        <v>122782.45411171873</v>
      </c>
      <c r="J46" s="11" t="s">
        <v>159</v>
      </c>
    </row>
    <row r="47" spans="1:10" ht="15.75" x14ac:dyDescent="0.3">
      <c r="A47" t="s">
        <v>41</v>
      </c>
      <c r="B47" s="1">
        <v>39975</v>
      </c>
      <c r="D47" s="2">
        <f t="shared" si="2"/>
        <v>6.4808346439561579E-3</v>
      </c>
      <c r="G47" s="7">
        <f t="shared" si="1"/>
        <v>189568.11596341032</v>
      </c>
      <c r="J47" s="10" t="s">
        <v>160</v>
      </c>
    </row>
    <row r="48" spans="1:10" ht="15.75" x14ac:dyDescent="0.3">
      <c r="A48" t="s">
        <v>42</v>
      </c>
      <c r="B48" s="1">
        <v>9408</v>
      </c>
      <c r="D48" s="2">
        <f t="shared" si="2"/>
        <v>1.5252455867502072E-3</v>
      </c>
      <c r="G48" s="7">
        <f t="shared" si="1"/>
        <v>121079.59562185776</v>
      </c>
      <c r="J48" s="10" t="s">
        <v>162</v>
      </c>
    </row>
    <row r="49" spans="1:10" ht="15.75" x14ac:dyDescent="0.3">
      <c r="A49" t="s">
        <v>111</v>
      </c>
      <c r="B49" s="1">
        <v>279818</v>
      </c>
      <c r="D49" s="2">
        <f t="shared" si="2"/>
        <v>4.536470765234582E-2</v>
      </c>
      <c r="G49" s="7">
        <f t="shared" si="1"/>
        <v>726961.12752093934</v>
      </c>
      <c r="J49" s="11" t="s">
        <v>163</v>
      </c>
    </row>
    <row r="50" spans="1:10" ht="15.75" x14ac:dyDescent="0.3">
      <c r="A50" t="s">
        <v>116</v>
      </c>
      <c r="B50" s="1">
        <v>78620</v>
      </c>
      <c r="D50" s="2">
        <f t="shared" si="2"/>
        <v>1.2746046771928282E-2</v>
      </c>
      <c r="G50" s="7">
        <f t="shared" si="1"/>
        <v>276156.22956956393</v>
      </c>
      <c r="J50" s="10" t="s">
        <v>164</v>
      </c>
    </row>
    <row r="51" spans="1:10" ht="15.75" x14ac:dyDescent="0.3">
      <c r="A51" t="s">
        <v>43</v>
      </c>
      <c r="B51" s="1">
        <v>227771</v>
      </c>
      <c r="D51" s="2">
        <f t="shared" si="2"/>
        <v>3.6926733900901509E-2</v>
      </c>
      <c r="G51" s="7">
        <f t="shared" si="1"/>
        <v>610344.44880805328</v>
      </c>
      <c r="J51" s="11" t="s">
        <v>165</v>
      </c>
    </row>
    <row r="52" spans="1:10" ht="15.75" x14ac:dyDescent="0.3">
      <c r="A52" t="s">
        <v>44</v>
      </c>
      <c r="B52" s="1">
        <v>54150</v>
      </c>
      <c r="D52" s="2">
        <f t="shared" si="2"/>
        <v>8.778916722207028E-3</v>
      </c>
      <c r="G52" s="7">
        <f t="shared" si="1"/>
        <v>221328.66740259336</v>
      </c>
      <c r="J52" s="10" t="s">
        <v>166</v>
      </c>
    </row>
    <row r="53" spans="1:10" ht="15.75" x14ac:dyDescent="0.3">
      <c r="A53" t="s">
        <v>45</v>
      </c>
      <c r="B53" s="1">
        <v>3808</v>
      </c>
      <c r="D53" s="2">
        <f t="shared" si="2"/>
        <v>6.1736130892270293E-4</v>
      </c>
      <c r="G53" s="7">
        <f t="shared" si="1"/>
        <v>108532.21727551386</v>
      </c>
      <c r="J53" s="11" t="s">
        <v>169</v>
      </c>
    </row>
    <row r="54" spans="1:10" ht="15.75" x14ac:dyDescent="0.3">
      <c r="A54" t="s">
        <v>46</v>
      </c>
      <c r="B54" s="1">
        <v>36133</v>
      </c>
      <c r="D54" s="2">
        <f t="shared" si="2"/>
        <v>5.8579611804895019E-3</v>
      </c>
      <c r="G54" s="7">
        <f t="shared" si="1"/>
        <v>180959.71817650794</v>
      </c>
      <c r="J54" s="10" t="s">
        <v>170</v>
      </c>
    </row>
    <row r="55" spans="1:10" ht="15.75" x14ac:dyDescent="0.3">
      <c r="A55" t="s">
        <v>47</v>
      </c>
      <c r="B55" s="1">
        <v>32817</v>
      </c>
      <c r="D55" s="2">
        <f t="shared" si="2"/>
        <v>5.3203639902616442E-3</v>
      </c>
      <c r="G55" s="7">
        <f t="shared" si="1"/>
        <v>173529.87771285145</v>
      </c>
      <c r="J55" s="11" t="s">
        <v>171</v>
      </c>
    </row>
    <row r="56" spans="1:10" ht="15.75" x14ac:dyDescent="0.3">
      <c r="A56" t="s">
        <v>48</v>
      </c>
      <c r="B56" s="1">
        <v>38321</v>
      </c>
      <c r="D56" s="2">
        <f t="shared" si="2"/>
        <v>6.2126845376121054E-3</v>
      </c>
      <c r="G56" s="7">
        <f t="shared" si="1"/>
        <v>185862.1581446866</v>
      </c>
      <c r="J56" s="10" t="s">
        <v>172</v>
      </c>
    </row>
    <row r="57" spans="1:10" ht="15.75" x14ac:dyDescent="0.3">
      <c r="A57" t="s">
        <v>49</v>
      </c>
      <c r="B57" s="1">
        <v>10000</v>
      </c>
      <c r="D57" s="2">
        <f t="shared" si="2"/>
        <v>1.6212219246919718E-3</v>
      </c>
      <c r="G57" s="7">
        <f t="shared" si="1"/>
        <v>122406.03276132842</v>
      </c>
      <c r="J57" s="11" t="s">
        <v>173</v>
      </c>
    </row>
    <row r="58" spans="1:10" ht="15.75" x14ac:dyDescent="0.3">
      <c r="A58" t="s">
        <v>50</v>
      </c>
      <c r="B58" s="1">
        <v>61586</v>
      </c>
      <c r="D58" s="2">
        <f t="shared" si="2"/>
        <v>9.9844573454079787E-3</v>
      </c>
      <c r="G58" s="7">
        <f t="shared" si="1"/>
        <v>237989.79336391715</v>
      </c>
      <c r="J58" s="10" t="s">
        <v>174</v>
      </c>
    </row>
    <row r="59" spans="1:10" ht="15.75" x14ac:dyDescent="0.3">
      <c r="A59" t="s">
        <v>51</v>
      </c>
      <c r="B59" s="1">
        <v>11843</v>
      </c>
      <c r="D59" s="2">
        <f t="shared" si="2"/>
        <v>1.9200131254127023E-3</v>
      </c>
      <c r="G59" s="7">
        <f t="shared" si="1"/>
        <v>126535.46459924124</v>
      </c>
      <c r="J59" s="11" t="s">
        <v>175</v>
      </c>
    </row>
    <row r="60" spans="1:10" ht="15.75" x14ac:dyDescent="0.3">
      <c r="A60" t="s">
        <v>52</v>
      </c>
      <c r="B60" s="1">
        <v>14755</v>
      </c>
      <c r="D60" s="2">
        <f t="shared" si="2"/>
        <v>2.3921129498830043E-3</v>
      </c>
      <c r="G60" s="7">
        <f t="shared" si="1"/>
        <v>133060.10133934006</v>
      </c>
      <c r="J60" s="10" t="s">
        <v>176</v>
      </c>
    </row>
    <row r="61" spans="1:10" ht="15.75" x14ac:dyDescent="0.3">
      <c r="A61" t="s">
        <v>53</v>
      </c>
      <c r="B61" s="1">
        <v>23383</v>
      </c>
      <c r="D61" s="2">
        <f t="shared" si="2"/>
        <v>3.7909032265072379E-3</v>
      </c>
      <c r="G61" s="7">
        <f t="shared" si="1"/>
        <v>152392.02640581422</v>
      </c>
      <c r="J61" s="10" t="s">
        <v>180</v>
      </c>
    </row>
    <row r="62" spans="1:10" ht="15.75" x14ac:dyDescent="0.3">
      <c r="A62" t="s">
        <v>54</v>
      </c>
      <c r="B62" s="1">
        <v>15183</v>
      </c>
      <c r="D62" s="2">
        <f t="shared" si="2"/>
        <v>2.4615012482598207E-3</v>
      </c>
      <c r="G62" s="7">
        <f t="shared" si="1"/>
        <v>134019.07954152493</v>
      </c>
      <c r="J62" s="11" t="s">
        <v>177</v>
      </c>
    </row>
    <row r="63" spans="1:10" ht="15.75" x14ac:dyDescent="0.3">
      <c r="A63" t="s">
        <v>55</v>
      </c>
      <c r="B63" s="1">
        <v>12652</v>
      </c>
      <c r="D63" s="2">
        <f t="shared" si="2"/>
        <v>2.0511699791202829E-3</v>
      </c>
      <c r="G63" s="7">
        <f t="shared" si="1"/>
        <v>128348.11264963271</v>
      </c>
      <c r="J63" s="10" t="s">
        <v>178</v>
      </c>
    </row>
    <row r="64" spans="1:10" ht="15.75" x14ac:dyDescent="0.3">
      <c r="A64" t="s">
        <v>56</v>
      </c>
      <c r="B64" s="1">
        <v>28518</v>
      </c>
      <c r="D64" s="2">
        <f t="shared" si="2"/>
        <v>4.6234006848365657E-3</v>
      </c>
      <c r="G64" s="7">
        <f t="shared" si="1"/>
        <v>163897.52422875637</v>
      </c>
      <c r="J64" s="11" t="s">
        <v>179</v>
      </c>
    </row>
    <row r="65" spans="1:10" ht="15.75" x14ac:dyDescent="0.3">
      <c r="A65" t="s">
        <v>57</v>
      </c>
      <c r="B65" s="1">
        <v>3488</v>
      </c>
      <c r="D65" s="2">
        <f t="shared" si="2"/>
        <v>5.6548220733255983E-4</v>
      </c>
      <c r="G65" s="7">
        <f t="shared" si="1"/>
        <v>107815.22422715135</v>
      </c>
      <c r="J65" s="11" t="s">
        <v>181</v>
      </c>
    </row>
    <row r="66" spans="1:10" ht="15.75" x14ac:dyDescent="0.3">
      <c r="A66" t="s">
        <v>58</v>
      </c>
      <c r="B66" s="1">
        <v>24909</v>
      </c>
      <c r="D66" s="2">
        <f t="shared" si="2"/>
        <v>4.0383016922152324E-3</v>
      </c>
      <c r="G66" s="7">
        <f t="shared" si="1"/>
        <v>155811.18700519291</v>
      </c>
      <c r="J66" s="10" t="s">
        <v>182</v>
      </c>
    </row>
    <row r="67" spans="1:10" ht="15.75" x14ac:dyDescent="0.3">
      <c r="A67" t="s">
        <v>59</v>
      </c>
      <c r="B67" s="1">
        <v>12538</v>
      </c>
      <c r="D67" s="2">
        <f t="shared" si="2"/>
        <v>2.0326880491787942E-3</v>
      </c>
      <c r="G67" s="7">
        <f t="shared" si="1"/>
        <v>128092.68387615356</v>
      </c>
      <c r="J67" s="11" t="s">
        <v>183</v>
      </c>
    </row>
    <row r="68" spans="1:10" ht="15.75" x14ac:dyDescent="0.3">
      <c r="A68" t="s">
        <v>60</v>
      </c>
      <c r="B68" s="1">
        <v>15484</v>
      </c>
      <c r="D68" s="2">
        <f t="shared" ref="D68:D118" si="3">B68/$B$120</f>
        <v>2.5103000281930491E-3</v>
      </c>
      <c r="G68" s="7">
        <f t="shared" ref="G68:G118" si="4">100000+(D68*$K$1)</f>
        <v>134693.50112764089</v>
      </c>
      <c r="J68" s="10" t="s">
        <v>184</v>
      </c>
    </row>
    <row r="69" spans="1:10" ht="15.75" x14ac:dyDescent="0.3">
      <c r="A69" t="s">
        <v>61</v>
      </c>
      <c r="B69" s="1">
        <v>8712</v>
      </c>
      <c r="D69" s="2">
        <f t="shared" si="3"/>
        <v>1.4124085407916458E-3</v>
      </c>
      <c r="G69" s="7">
        <f t="shared" si="4"/>
        <v>119520.13574166931</v>
      </c>
      <c r="J69" s="11" t="s">
        <v>185</v>
      </c>
    </row>
    <row r="70" spans="1:10" ht="15.75" x14ac:dyDescent="0.3">
      <c r="A70" t="s">
        <v>62</v>
      </c>
      <c r="B70" s="1">
        <v>11415</v>
      </c>
      <c r="D70" s="2">
        <f t="shared" si="3"/>
        <v>1.8506248270358859E-3</v>
      </c>
      <c r="G70" s="7">
        <f t="shared" si="4"/>
        <v>125576.48639705637</v>
      </c>
      <c r="J70" s="10" t="s">
        <v>186</v>
      </c>
    </row>
    <row r="71" spans="1:10" ht="15.75" x14ac:dyDescent="0.3">
      <c r="A71" t="s">
        <v>63</v>
      </c>
      <c r="B71" s="1">
        <v>21379</v>
      </c>
      <c r="D71" s="2">
        <f t="shared" si="3"/>
        <v>3.4660103527989665E-3</v>
      </c>
      <c r="G71" s="7">
        <f t="shared" si="4"/>
        <v>147901.857440444</v>
      </c>
      <c r="J71" s="11" t="s">
        <v>187</v>
      </c>
    </row>
    <row r="72" spans="1:10" ht="15.75" x14ac:dyDescent="0.3">
      <c r="A72" t="s">
        <v>64</v>
      </c>
      <c r="B72" s="1">
        <v>16035</v>
      </c>
      <c r="D72" s="2">
        <f t="shared" si="3"/>
        <v>2.5996293562435767E-3</v>
      </c>
      <c r="G72" s="7">
        <f t="shared" si="4"/>
        <v>135928.07353279012</v>
      </c>
      <c r="J72" s="10" t="s">
        <v>188</v>
      </c>
    </row>
    <row r="73" spans="1:10" ht="15.75" x14ac:dyDescent="0.3">
      <c r="A73" t="s">
        <v>117</v>
      </c>
      <c r="B73" s="1">
        <v>52075</v>
      </c>
      <c r="D73" s="2">
        <f t="shared" si="3"/>
        <v>8.4425131728334442E-3</v>
      </c>
      <c r="G73" s="7">
        <f t="shared" si="4"/>
        <v>216679.41560461771</v>
      </c>
      <c r="J73" s="11" t="s">
        <v>189</v>
      </c>
    </row>
    <row r="74" spans="1:10" ht="15.75" x14ac:dyDescent="0.3">
      <c r="A74" t="s">
        <v>65</v>
      </c>
      <c r="B74" s="1">
        <v>21160</v>
      </c>
      <c r="D74" s="2">
        <f t="shared" si="3"/>
        <v>3.4305055926482125E-3</v>
      </c>
      <c r="G74" s="7">
        <f t="shared" si="4"/>
        <v>147411.16532297092</v>
      </c>
      <c r="J74" s="10" t="s">
        <v>190</v>
      </c>
    </row>
    <row r="75" spans="1:10" ht="15.75" x14ac:dyDescent="0.3">
      <c r="A75" t="s">
        <v>66</v>
      </c>
      <c r="B75" s="1">
        <v>8631</v>
      </c>
      <c r="D75" s="2">
        <f t="shared" si="3"/>
        <v>1.3992766432016409E-3</v>
      </c>
      <c r="G75" s="7">
        <f t="shared" si="4"/>
        <v>119338.64687630255</v>
      </c>
      <c r="J75" s="11" t="s">
        <v>191</v>
      </c>
    </row>
    <row r="76" spans="1:10" ht="15.75" x14ac:dyDescent="0.3">
      <c r="A76" t="s">
        <v>67</v>
      </c>
      <c r="B76" s="1">
        <v>13379</v>
      </c>
      <c r="D76" s="2">
        <f t="shared" si="3"/>
        <v>2.1690328130453893E-3</v>
      </c>
      <c r="G76" s="7">
        <f t="shared" si="4"/>
        <v>129977.03123138128</v>
      </c>
      <c r="J76" s="10" t="s">
        <v>192</v>
      </c>
    </row>
    <row r="77" spans="1:10" ht="15.75" x14ac:dyDescent="0.3">
      <c r="A77" t="s">
        <v>68</v>
      </c>
      <c r="B77" s="1">
        <v>8782</v>
      </c>
      <c r="D77" s="2">
        <f t="shared" si="3"/>
        <v>1.4237570942644898E-3</v>
      </c>
      <c r="G77" s="7">
        <f t="shared" si="4"/>
        <v>119676.97797099862</v>
      </c>
      <c r="J77" s="11" t="s">
        <v>193</v>
      </c>
    </row>
    <row r="78" spans="1:10" ht="15.75" x14ac:dyDescent="0.3">
      <c r="A78" t="s">
        <v>69</v>
      </c>
      <c r="B78" s="1">
        <v>15236</v>
      </c>
      <c r="D78" s="2">
        <f t="shared" si="3"/>
        <v>2.4700937244606885E-3</v>
      </c>
      <c r="G78" s="7">
        <f t="shared" si="4"/>
        <v>134137.83151515998</v>
      </c>
      <c r="J78" s="10" t="s">
        <v>194</v>
      </c>
    </row>
    <row r="79" spans="1:10" ht="15.75" x14ac:dyDescent="0.3">
      <c r="A79" t="s">
        <v>70</v>
      </c>
      <c r="B79" s="1">
        <v>18922</v>
      </c>
      <c r="D79" s="2">
        <f t="shared" si="3"/>
        <v>3.067676125902149E-3</v>
      </c>
      <c r="G79" s="7">
        <f t="shared" si="4"/>
        <v>142396.69519098563</v>
      </c>
      <c r="J79" s="11" t="s">
        <v>195</v>
      </c>
    </row>
    <row r="80" spans="1:10" ht="15.75" x14ac:dyDescent="0.3">
      <c r="A80" t="s">
        <v>71</v>
      </c>
      <c r="B80" s="1">
        <v>43188</v>
      </c>
      <c r="D80" s="2">
        <f t="shared" si="3"/>
        <v>7.0017332483596883E-3</v>
      </c>
      <c r="G80" s="7">
        <f t="shared" si="4"/>
        <v>196767.17428962514</v>
      </c>
      <c r="J80" s="10" t="s">
        <v>196</v>
      </c>
    </row>
    <row r="81" spans="1:10" ht="15.75" x14ac:dyDescent="0.3">
      <c r="A81" t="s">
        <v>229</v>
      </c>
      <c r="B81" s="1">
        <v>53343</v>
      </c>
      <c r="D81" s="2">
        <f t="shared" si="3"/>
        <v>8.6480841128843862E-3</v>
      </c>
      <c r="G81" s="7">
        <f t="shared" si="4"/>
        <v>219520.50055875414</v>
      </c>
      <c r="J81" s="11" t="s">
        <v>197</v>
      </c>
    </row>
    <row r="82" spans="1:10" ht="15.75" x14ac:dyDescent="0.3">
      <c r="A82" t="s">
        <v>72</v>
      </c>
      <c r="B82" s="1">
        <v>17761</v>
      </c>
      <c r="D82" s="2">
        <f t="shared" si="3"/>
        <v>2.8794522604454111E-3</v>
      </c>
      <c r="G82" s="7">
        <f t="shared" si="4"/>
        <v>139795.35478739539</v>
      </c>
      <c r="J82" s="10" t="s">
        <v>198</v>
      </c>
    </row>
    <row r="83" spans="1:10" ht="15.75" x14ac:dyDescent="0.3">
      <c r="A83" t="s">
        <v>115</v>
      </c>
      <c r="B83" s="1">
        <v>54664</v>
      </c>
      <c r="D83" s="2">
        <f t="shared" si="3"/>
        <v>8.8622475291361951E-3</v>
      </c>
      <c r="G83" s="7">
        <f t="shared" si="4"/>
        <v>222480.33748652562</v>
      </c>
      <c r="J83" s="11" t="s">
        <v>199</v>
      </c>
    </row>
    <row r="84" spans="1:10" ht="15.75" x14ac:dyDescent="0.3">
      <c r="A84" t="s">
        <v>73</v>
      </c>
      <c r="B84" s="1">
        <v>32043</v>
      </c>
      <c r="D84" s="2">
        <f t="shared" si="3"/>
        <v>5.1948814132904853E-3</v>
      </c>
      <c r="G84" s="7">
        <f t="shared" si="4"/>
        <v>171795.65077712463</v>
      </c>
      <c r="J84" s="10" t="s">
        <v>200</v>
      </c>
    </row>
    <row r="85" spans="1:10" ht="15.75" x14ac:dyDescent="0.3">
      <c r="A85" t="s">
        <v>74</v>
      </c>
      <c r="B85" s="1">
        <v>53816</v>
      </c>
      <c r="D85" s="2">
        <f t="shared" si="3"/>
        <v>8.7247679099223159E-3</v>
      </c>
      <c r="G85" s="7">
        <f t="shared" si="4"/>
        <v>220580.30590836497</v>
      </c>
      <c r="J85" s="11" t="s">
        <v>201</v>
      </c>
    </row>
    <row r="86" spans="1:10" ht="15.75" x14ac:dyDescent="0.3">
      <c r="A86" t="s">
        <v>75</v>
      </c>
      <c r="B86" s="1">
        <v>4712</v>
      </c>
      <c r="D86" s="2">
        <f t="shared" si="3"/>
        <v>7.6391977091485718E-4</v>
      </c>
      <c r="G86" s="7">
        <f t="shared" si="4"/>
        <v>110557.72263713795</v>
      </c>
      <c r="J86" s="10" t="s">
        <v>202</v>
      </c>
    </row>
    <row r="87" spans="1:10" ht="15.75" x14ac:dyDescent="0.3">
      <c r="A87" t="s">
        <v>76</v>
      </c>
      <c r="B87" s="1">
        <v>10361</v>
      </c>
      <c r="D87" s="2">
        <f t="shared" si="3"/>
        <v>1.6797480361733521E-3</v>
      </c>
      <c r="G87" s="7">
        <f t="shared" si="4"/>
        <v>123214.89054401236</v>
      </c>
      <c r="J87" s="11" t="s">
        <v>203</v>
      </c>
    </row>
    <row r="88" spans="1:10" ht="15.75" x14ac:dyDescent="0.3">
      <c r="A88" t="s">
        <v>77</v>
      </c>
      <c r="B88" s="1">
        <v>24760</v>
      </c>
      <c r="D88" s="2">
        <f t="shared" si="3"/>
        <v>4.0141454855373224E-3</v>
      </c>
      <c r="G88" s="7">
        <f t="shared" si="4"/>
        <v>155477.33711704914</v>
      </c>
      <c r="J88" s="10" t="s">
        <v>204</v>
      </c>
    </row>
    <row r="89" spans="1:10" x14ac:dyDescent="0.25">
      <c r="A89" t="s">
        <v>78</v>
      </c>
      <c r="B89" s="1">
        <v>23008</v>
      </c>
      <c r="D89" s="2">
        <f t="shared" si="3"/>
        <v>3.7301074043312888E-3</v>
      </c>
      <c r="G89" s="7">
        <f t="shared" si="4"/>
        <v>151551.80017726441</v>
      </c>
      <c r="J89" s="13"/>
    </row>
    <row r="90" spans="1:10" ht="15.75" x14ac:dyDescent="0.3">
      <c r="A90" t="s">
        <v>79</v>
      </c>
      <c r="B90" s="1">
        <v>6087</v>
      </c>
      <c r="D90" s="2">
        <f t="shared" si="3"/>
        <v>9.8683778556000329E-4</v>
      </c>
      <c r="G90" s="7">
        <f t="shared" si="4"/>
        <v>113638.5521418206</v>
      </c>
      <c r="J90" s="11" t="s">
        <v>205</v>
      </c>
    </row>
    <row r="91" spans="1:10" ht="15.75" x14ac:dyDescent="0.3">
      <c r="A91" t="s">
        <v>80</v>
      </c>
      <c r="B91" s="1">
        <v>10617</v>
      </c>
      <c r="D91" s="2">
        <f t="shared" si="3"/>
        <v>1.7212513174454666E-3</v>
      </c>
      <c r="G91" s="7">
        <f t="shared" si="4"/>
        <v>123788.48498270237</v>
      </c>
      <c r="J91" s="10" t="s">
        <v>206</v>
      </c>
    </row>
    <row r="92" spans="1:10" ht="15.75" x14ac:dyDescent="0.3">
      <c r="A92" t="s">
        <v>81</v>
      </c>
      <c r="B92" s="1">
        <v>409981</v>
      </c>
      <c r="D92" s="2">
        <f t="shared" si="3"/>
        <v>6.6467018590713939E-2</v>
      </c>
      <c r="G92" s="7">
        <f t="shared" si="4"/>
        <v>1018604.7717522184</v>
      </c>
      <c r="J92" s="10" t="s">
        <v>214</v>
      </c>
    </row>
    <row r="93" spans="1:10" x14ac:dyDescent="0.25">
      <c r="A93" t="s">
        <v>82</v>
      </c>
      <c r="B93" s="1">
        <v>9376</v>
      </c>
      <c r="D93" s="2">
        <f t="shared" si="3"/>
        <v>1.5200576765911928E-3</v>
      </c>
      <c r="G93" s="7">
        <f t="shared" si="4"/>
        <v>121007.89631702151</v>
      </c>
      <c r="J93" s="13"/>
    </row>
    <row r="94" spans="1:10" x14ac:dyDescent="0.25">
      <c r="A94" t="s">
        <v>83</v>
      </c>
      <c r="B94" s="1">
        <v>18588</v>
      </c>
      <c r="D94" s="2">
        <f t="shared" si="3"/>
        <v>3.0135273136174374E-3</v>
      </c>
      <c r="G94" s="7">
        <f t="shared" si="4"/>
        <v>141648.33369675724</v>
      </c>
      <c r="J94" s="13"/>
    </row>
    <row r="95" spans="1:10" ht="15.75" x14ac:dyDescent="0.3">
      <c r="A95" t="s">
        <v>84</v>
      </c>
      <c r="B95" s="1">
        <v>67541</v>
      </c>
      <c r="D95" s="2">
        <f t="shared" si="3"/>
        <v>1.0949895001562047E-2</v>
      </c>
      <c r="G95" s="7">
        <f t="shared" si="4"/>
        <v>251332.58587328822</v>
      </c>
      <c r="J95" s="11" t="s">
        <v>215</v>
      </c>
    </row>
    <row r="96" spans="1:10" ht="15.75" x14ac:dyDescent="0.3">
      <c r="A96" t="s">
        <v>85</v>
      </c>
      <c r="B96" s="1">
        <v>997187</v>
      </c>
      <c r="D96" s="2">
        <f t="shared" si="3"/>
        <v>0.16166614274178134</v>
      </c>
      <c r="G96" s="7">
        <f t="shared" si="4"/>
        <v>2334300.4591170792</v>
      </c>
      <c r="J96" s="10" t="s">
        <v>216</v>
      </c>
    </row>
    <row r="97" spans="1:10" ht="15.75" x14ac:dyDescent="0.3">
      <c r="A97" t="s">
        <v>86</v>
      </c>
      <c r="B97" s="1">
        <v>23289</v>
      </c>
      <c r="D97" s="2">
        <f t="shared" si="3"/>
        <v>3.7756637404151331E-3</v>
      </c>
      <c r="G97" s="7">
        <f t="shared" si="4"/>
        <v>152181.40969785774</v>
      </c>
      <c r="J97" s="11" t="s">
        <v>207</v>
      </c>
    </row>
    <row r="98" spans="1:10" ht="15.75" x14ac:dyDescent="0.3">
      <c r="A98" t="s">
        <v>87</v>
      </c>
      <c r="B98" s="1">
        <v>4025</v>
      </c>
      <c r="D98" s="2">
        <f t="shared" si="3"/>
        <v>6.5254182468851873E-4</v>
      </c>
      <c r="G98" s="7">
        <f t="shared" si="4"/>
        <v>109018.42818643468</v>
      </c>
      <c r="J98" s="10" t="s">
        <v>208</v>
      </c>
    </row>
    <row r="99" spans="1:10" ht="15.75" x14ac:dyDescent="0.3">
      <c r="A99" t="s">
        <v>88</v>
      </c>
      <c r="B99" s="1">
        <v>4693</v>
      </c>
      <c r="D99" s="2">
        <f t="shared" si="3"/>
        <v>7.608394492579424E-4</v>
      </c>
      <c r="G99" s="7">
        <f t="shared" si="4"/>
        <v>110515.15117489142</v>
      </c>
      <c r="J99" s="11" t="s">
        <v>209</v>
      </c>
    </row>
    <row r="100" spans="1:10" ht="15.75" x14ac:dyDescent="0.3">
      <c r="A100" t="s">
        <v>89</v>
      </c>
      <c r="B100" s="1">
        <v>37840</v>
      </c>
      <c r="D100" s="2">
        <f t="shared" si="3"/>
        <v>6.1347037630344213E-3</v>
      </c>
      <c r="G100" s="7">
        <f t="shared" si="4"/>
        <v>184784.42796886672</v>
      </c>
      <c r="J100" s="10" t="s">
        <v>210</v>
      </c>
    </row>
    <row r="101" spans="1:10" ht="15.75" x14ac:dyDescent="0.3">
      <c r="A101" t="s">
        <v>90</v>
      </c>
      <c r="B101" s="1">
        <v>7106</v>
      </c>
      <c r="D101" s="2">
        <f t="shared" si="3"/>
        <v>1.1520402996861151E-3</v>
      </c>
      <c r="G101" s="7">
        <f t="shared" si="4"/>
        <v>115921.72688019997</v>
      </c>
      <c r="J101" s="11" t="s">
        <v>211</v>
      </c>
    </row>
    <row r="102" spans="1:10" ht="15.75" x14ac:dyDescent="0.3">
      <c r="A102" t="s">
        <v>91</v>
      </c>
      <c r="B102" s="1">
        <v>5976</v>
      </c>
      <c r="D102" s="2">
        <f t="shared" si="3"/>
        <v>9.6884222219592239E-4</v>
      </c>
      <c r="G102" s="7">
        <f t="shared" si="4"/>
        <v>113389.84517816985</v>
      </c>
      <c r="J102" s="10" t="s">
        <v>212</v>
      </c>
    </row>
    <row r="103" spans="1:10" ht="15.75" x14ac:dyDescent="0.3">
      <c r="A103" t="s">
        <v>92</v>
      </c>
      <c r="B103" s="1">
        <v>28479</v>
      </c>
      <c r="D103" s="2">
        <f t="shared" si="3"/>
        <v>4.6170779193302671E-3</v>
      </c>
      <c r="G103" s="7">
        <f t="shared" si="4"/>
        <v>163810.14070098719</v>
      </c>
      <c r="J103" s="11" t="s">
        <v>217</v>
      </c>
    </row>
    <row r="104" spans="1:10" ht="15.75" x14ac:dyDescent="0.3">
      <c r="A104" t="s">
        <v>93</v>
      </c>
      <c r="B104" s="1">
        <v>31548</v>
      </c>
      <c r="D104" s="2">
        <f t="shared" si="3"/>
        <v>5.1146309280182328E-3</v>
      </c>
      <c r="G104" s="7">
        <f t="shared" si="4"/>
        <v>170686.55215543887</v>
      </c>
      <c r="J104" s="10" t="s">
        <v>218</v>
      </c>
    </row>
    <row r="105" spans="1:10" ht="15.75" x14ac:dyDescent="0.3">
      <c r="A105" t="s">
        <v>94</v>
      </c>
      <c r="B105" s="1">
        <v>5934</v>
      </c>
      <c r="D105" s="2">
        <f t="shared" si="3"/>
        <v>9.6203309011221613E-4</v>
      </c>
      <c r="G105" s="7">
        <f t="shared" si="4"/>
        <v>113295.73984057228</v>
      </c>
      <c r="J105" s="11" t="s">
        <v>219</v>
      </c>
    </row>
    <row r="106" spans="1:10" ht="15.75" x14ac:dyDescent="0.3">
      <c r="A106" t="s">
        <v>95</v>
      </c>
      <c r="B106" s="1">
        <v>56387</v>
      </c>
      <c r="D106" s="2">
        <f t="shared" si="3"/>
        <v>9.1415840667606225E-3</v>
      </c>
      <c r="G106" s="7">
        <f t="shared" si="4"/>
        <v>226340.8969313025</v>
      </c>
      <c r="J106" s="10" t="s">
        <v>220</v>
      </c>
    </row>
    <row r="107" spans="1:10" ht="15.75" x14ac:dyDescent="0.3">
      <c r="A107" t="s">
        <v>96</v>
      </c>
      <c r="B107" s="1">
        <v>24987</v>
      </c>
      <c r="D107" s="2">
        <f t="shared" si="3"/>
        <v>4.0509472232278304E-3</v>
      </c>
      <c r="G107" s="7">
        <f t="shared" si="4"/>
        <v>155985.95406073131</v>
      </c>
      <c r="J107" s="11" t="s">
        <v>221</v>
      </c>
    </row>
    <row r="108" spans="1:10" ht="15.75" x14ac:dyDescent="0.3">
      <c r="A108" t="s">
        <v>97</v>
      </c>
      <c r="B108" s="1">
        <v>19595</v>
      </c>
      <c r="D108" s="2">
        <f t="shared" si="3"/>
        <v>3.176784361433919E-3</v>
      </c>
      <c r="G108" s="7">
        <f t="shared" si="4"/>
        <v>143904.62119582301</v>
      </c>
      <c r="J108" s="11" t="s">
        <v>223</v>
      </c>
    </row>
    <row r="109" spans="1:10" ht="15.75" x14ac:dyDescent="0.3">
      <c r="A109" t="s">
        <v>98</v>
      </c>
      <c r="B109" s="1">
        <v>36518</v>
      </c>
      <c r="D109" s="2">
        <f t="shared" si="3"/>
        <v>5.9203782245901429E-3</v>
      </c>
      <c r="G109" s="7">
        <f t="shared" si="4"/>
        <v>181822.35043781908</v>
      </c>
      <c r="J109" s="10" t="s">
        <v>224</v>
      </c>
    </row>
    <row r="110" spans="1:10" ht="15.75" x14ac:dyDescent="0.3">
      <c r="A110" t="s">
        <v>99</v>
      </c>
      <c r="B110" s="1">
        <v>23502</v>
      </c>
      <c r="D110" s="2">
        <f t="shared" si="3"/>
        <v>3.8101957674110724E-3</v>
      </c>
      <c r="G110" s="7">
        <f t="shared" si="4"/>
        <v>152658.65819567401</v>
      </c>
      <c r="J110" s="11" t="s">
        <v>225</v>
      </c>
    </row>
    <row r="111" spans="1:10" ht="15.75" x14ac:dyDescent="0.3">
      <c r="A111" t="s">
        <v>100</v>
      </c>
      <c r="B111" s="1">
        <v>10914</v>
      </c>
      <c r="D111" s="2">
        <f t="shared" si="3"/>
        <v>1.7694016086088182E-3</v>
      </c>
      <c r="G111" s="7">
        <f t="shared" si="4"/>
        <v>124453.94415571383</v>
      </c>
      <c r="J111" s="10" t="s">
        <v>226</v>
      </c>
    </row>
    <row r="112" spans="1:10" ht="15.75" x14ac:dyDescent="0.3">
      <c r="A112" t="s">
        <v>101</v>
      </c>
      <c r="B112" s="1">
        <v>39735</v>
      </c>
      <c r="D112" s="2">
        <f t="shared" si="3"/>
        <v>6.4419253177635501E-3</v>
      </c>
      <c r="G112" s="7">
        <f t="shared" si="4"/>
        <v>189030.37117713844</v>
      </c>
      <c r="J112" s="11" t="s">
        <v>227</v>
      </c>
    </row>
    <row r="113" spans="1:10" ht="15.75" x14ac:dyDescent="0.3">
      <c r="A113" t="s">
        <v>102</v>
      </c>
      <c r="B113" s="1">
        <v>18610</v>
      </c>
      <c r="D113" s="2">
        <f t="shared" si="3"/>
        <v>3.0170940018517597E-3</v>
      </c>
      <c r="G113" s="7">
        <f t="shared" si="4"/>
        <v>141697.62696883216</v>
      </c>
      <c r="J113" s="10" t="s">
        <v>228</v>
      </c>
    </row>
    <row r="114" spans="1:10" ht="15.75" x14ac:dyDescent="0.3">
      <c r="A114" t="s">
        <v>103</v>
      </c>
      <c r="B114" s="1">
        <v>293310</v>
      </c>
      <c r="D114" s="2">
        <f t="shared" si="3"/>
        <v>4.7552060273140226E-2</v>
      </c>
      <c r="G114" s="7">
        <f t="shared" si="4"/>
        <v>757191.34692252357</v>
      </c>
      <c r="J114" s="10" t="s">
        <v>138</v>
      </c>
    </row>
    <row r="115" spans="1:10" ht="15.75" x14ac:dyDescent="0.3">
      <c r="A115" t="s">
        <v>106</v>
      </c>
      <c r="B115" s="1">
        <v>19254</v>
      </c>
      <c r="D115" s="2">
        <f t="shared" si="3"/>
        <v>3.1215006938019227E-3</v>
      </c>
      <c r="G115" s="7">
        <f t="shared" si="4"/>
        <v>143140.57547866172</v>
      </c>
      <c r="J115" s="10" t="s">
        <v>222</v>
      </c>
    </row>
    <row r="116" spans="1:10" ht="15.75" x14ac:dyDescent="0.3">
      <c r="A116" t="s">
        <v>104</v>
      </c>
      <c r="B116" s="1">
        <v>508394</v>
      </c>
      <c r="D116" s="2">
        <f t="shared" si="3"/>
        <v>8.2421949918185036E-2</v>
      </c>
      <c r="G116" s="7">
        <f t="shared" si="4"/>
        <v>1239109.2619662795</v>
      </c>
      <c r="J116" s="10" t="s">
        <v>168</v>
      </c>
    </row>
    <row r="117" spans="1:10" ht="15.75" x14ac:dyDescent="0.3">
      <c r="A117" t="s">
        <v>105</v>
      </c>
      <c r="B117" s="1">
        <v>51846</v>
      </c>
      <c r="D117" s="2">
        <f t="shared" si="3"/>
        <v>8.4053871907579982E-3</v>
      </c>
      <c r="G117" s="7">
        <f t="shared" si="4"/>
        <v>216166.3174543833</v>
      </c>
      <c r="J117" s="11" t="s">
        <v>167</v>
      </c>
    </row>
    <row r="118" spans="1:10" ht="15.75" x14ac:dyDescent="0.3">
      <c r="A118" t="s">
        <v>112</v>
      </c>
      <c r="B118" s="1">
        <v>122088</v>
      </c>
      <c r="D118" s="2">
        <f t="shared" si="3"/>
        <v>1.9793174234179346E-2</v>
      </c>
      <c r="G118" s="7">
        <f t="shared" si="4"/>
        <v>373550.77277650626</v>
      </c>
      <c r="J118" s="11" t="s">
        <v>161</v>
      </c>
    </row>
    <row r="119" spans="1:10" x14ac:dyDescent="0.25">
      <c r="B119" s="1"/>
    </row>
    <row r="120" spans="1:10" x14ac:dyDescent="0.25">
      <c r="B120" s="1">
        <f>SUM(B4:B119)</f>
        <v>6168187</v>
      </c>
      <c r="D120" s="3">
        <f>SUM(D4:D119)</f>
        <v>1</v>
      </c>
      <c r="G120" s="5">
        <f>SUM(G4:G119)</f>
        <v>25320459.999999989</v>
      </c>
    </row>
    <row r="121" spans="1:10" x14ac:dyDescent="0.25">
      <c r="B121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</vt:lpstr>
      <vt:lpstr>Work Area 2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Hunter, Andrew</dc:creator>
  <cp:lastModifiedBy>Rhodes, Heather</cp:lastModifiedBy>
  <dcterms:created xsi:type="dcterms:W3CDTF">2022-07-21T19:42:58Z</dcterms:created>
  <dcterms:modified xsi:type="dcterms:W3CDTF">2022-09-19T17:29:12Z</dcterms:modified>
</cp:coreProperties>
</file>